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UBILLO\Desktop\TRANSPARENCIA\ADM. CENTRAL\3. Marzo\Personal y Remuneraciones\"/>
    </mc:Choice>
  </mc:AlternateContent>
  <bookViews>
    <workbookView xWindow="0" yWindow="0" windowWidth="23040" windowHeight="9192"/>
  </bookViews>
  <sheets>
    <sheet name="Transparencia" sheetId="1" r:id="rId1"/>
  </sheets>
  <externalReferences>
    <externalReference r:id="rId2"/>
  </externalReferences>
  <definedNames>
    <definedName name="_xlnm._FilterDatabase" localSheetId="0" hidden="1">Transparencia!$A$1:$R$53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3" i="1" l="1"/>
  <c r="G4" i="1"/>
  <c r="G5" i="1"/>
  <c r="G6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7" i="1"/>
  <c r="G48" i="1"/>
  <c r="G49" i="1"/>
  <c r="G50" i="1"/>
  <c r="G51" i="1"/>
  <c r="G52" i="1"/>
  <c r="G2" i="1"/>
  <c r="F3" i="1"/>
  <c r="F4" i="1"/>
  <c r="F5" i="1"/>
  <c r="F6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7" i="1"/>
  <c r="F48" i="1"/>
  <c r="F49" i="1"/>
  <c r="F50" i="1"/>
  <c r="F51" i="1"/>
  <c r="F52" i="1"/>
  <c r="F53" i="1"/>
  <c r="F2" i="1"/>
  <c r="E3" i="1"/>
  <c r="E4" i="1"/>
  <c r="E5" i="1"/>
  <c r="E6" i="1"/>
  <c r="E8" i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7" i="1"/>
  <c r="E48" i="1"/>
  <c r="E49" i="1"/>
  <c r="E50" i="1"/>
  <c r="E51" i="1"/>
  <c r="E52" i="1"/>
  <c r="E53" i="1"/>
  <c r="E2" i="1"/>
</calcChain>
</file>

<file path=xl/sharedStrings.xml><?xml version="1.0" encoding="utf-8"?>
<sst xmlns="http://schemas.openxmlformats.org/spreadsheetml/2006/main" count="652" uniqueCount="266">
  <si>
    <t/>
  </si>
  <si>
    <t>ABARCA</t>
  </si>
  <si>
    <t>PESOS</t>
  </si>
  <si>
    <t>NO</t>
  </si>
  <si>
    <t>ACEVEDO</t>
  </si>
  <si>
    <t>AGUILERA</t>
  </si>
  <si>
    <t>VERONICA DEL PILAR</t>
  </si>
  <si>
    <t>ADMINISTRATIVO</t>
  </si>
  <si>
    <t>01/03/1998</t>
  </si>
  <si>
    <t>INDEFINIDO</t>
  </si>
  <si>
    <t>AHUMADA</t>
  </si>
  <si>
    <t>LOPEZ</t>
  </si>
  <si>
    <t>JULIO PROXILIANO</t>
  </si>
  <si>
    <t>MAESTRO</t>
  </si>
  <si>
    <t>21/06/2017</t>
  </si>
  <si>
    <t>RIQUELME</t>
  </si>
  <si>
    <t>JOSE MIGUEL</t>
  </si>
  <si>
    <t>01/01/2020</t>
  </si>
  <si>
    <t>ALFARO</t>
  </si>
  <si>
    <t>MOLINA</t>
  </si>
  <si>
    <t>NATHALY</t>
  </si>
  <si>
    <t>01/03/2019</t>
  </si>
  <si>
    <t>ANDRADES</t>
  </si>
  <si>
    <t>ROJAS</t>
  </si>
  <si>
    <t>MARIO ANTONIO</t>
  </si>
  <si>
    <t>08/04/2016</t>
  </si>
  <si>
    <t>ARCE</t>
  </si>
  <si>
    <t>GALVEZ</t>
  </si>
  <si>
    <t>MARIO ALEJANDRO</t>
  </si>
  <si>
    <t>AROS</t>
  </si>
  <si>
    <t>VARELA</t>
  </si>
  <si>
    <t>VICTOR HUGO</t>
  </si>
  <si>
    <t>AZÚA</t>
  </si>
  <si>
    <t>SALAZAR</t>
  </si>
  <si>
    <t>FERMIN ULISES</t>
  </si>
  <si>
    <t>25/02/2019</t>
  </si>
  <si>
    <t>BUSTAMANTE</t>
  </si>
  <si>
    <t>VALDEBENITO</t>
  </si>
  <si>
    <t>JAIME ANDRES</t>
  </si>
  <si>
    <t>01/10/2019</t>
  </si>
  <si>
    <t>DIAZ</t>
  </si>
  <si>
    <t>CASTRO</t>
  </si>
  <si>
    <t>MUÑOZ</t>
  </si>
  <si>
    <t>EUGENIO</t>
  </si>
  <si>
    <t>CHAVEZ</t>
  </si>
  <si>
    <t>CORREA</t>
  </si>
  <si>
    <t>CARMEN GLORIA</t>
  </si>
  <si>
    <t>01/09/2019</t>
  </si>
  <si>
    <t>SOTO</t>
  </si>
  <si>
    <t>CUBILLO</t>
  </si>
  <si>
    <t>GONZALEZ</t>
  </si>
  <si>
    <t>CAROLINA</t>
  </si>
  <si>
    <t>10/12/2018</t>
  </si>
  <si>
    <t>DONOSO</t>
  </si>
  <si>
    <t>SAAVEDRA</t>
  </si>
  <si>
    <t>VALERIA GERALDINE</t>
  </si>
  <si>
    <t>15/06/2017</t>
  </si>
  <si>
    <t>FEBRERO</t>
  </si>
  <si>
    <t>GARCIA</t>
  </si>
  <si>
    <t>SEBASTIAN  IGNACIO</t>
  </si>
  <si>
    <t>24/04/2018</t>
  </si>
  <si>
    <t>FERNANDEZ</t>
  </si>
  <si>
    <t>OLGUIN</t>
  </si>
  <si>
    <t>FERNANDO ANDRES</t>
  </si>
  <si>
    <t>04/05/1984</t>
  </si>
  <si>
    <t>GATICA</t>
  </si>
  <si>
    <t>VELASQUEZ</t>
  </si>
  <si>
    <t>MARIA MAGDALENA</t>
  </si>
  <si>
    <t>01/04/1995</t>
  </si>
  <si>
    <t>GUTIERREZ</t>
  </si>
  <si>
    <t>MIGUEL ANGEL</t>
  </si>
  <si>
    <t>13/06/2017</t>
  </si>
  <si>
    <t>HARO</t>
  </si>
  <si>
    <t>SANCHEZ</t>
  </si>
  <si>
    <t>MARIO EDUARDO</t>
  </si>
  <si>
    <t>ENCARGADO DE INFORMATICA</t>
  </si>
  <si>
    <t>01/01/2017</t>
  </si>
  <si>
    <t>LEMUS</t>
  </si>
  <si>
    <t>FIERRO</t>
  </si>
  <si>
    <t>DANIEL ESTEBAN</t>
  </si>
  <si>
    <t>MACHUCA</t>
  </si>
  <si>
    <t>ANGELA ANDREA</t>
  </si>
  <si>
    <t>MARTINEZ</t>
  </si>
  <si>
    <t>PEREZ</t>
  </si>
  <si>
    <t>MARCELA CAROLINA</t>
  </si>
  <si>
    <t>MEDINA</t>
  </si>
  <si>
    <t>MERINO</t>
  </si>
  <si>
    <t>STEYCI BETZABET</t>
  </si>
  <si>
    <t>MONTECINOS</t>
  </si>
  <si>
    <t>IGNACIO ANDRES</t>
  </si>
  <si>
    <t>GWENDOLINE KAREN</t>
  </si>
  <si>
    <t>NUÑEZ</t>
  </si>
  <si>
    <t>AYALA</t>
  </si>
  <si>
    <t>CAMILA ALEJANDRA</t>
  </si>
  <si>
    <t>22/02/2017</t>
  </si>
  <si>
    <t>ORTEGA</t>
  </si>
  <si>
    <t>CLODOMIRO</t>
  </si>
  <si>
    <t>01/09/2016</t>
  </si>
  <si>
    <t>SUAZO</t>
  </si>
  <si>
    <t>JUAN FRANCISCO</t>
  </si>
  <si>
    <t>PACHECO</t>
  </si>
  <si>
    <t>GUSTAVO</t>
  </si>
  <si>
    <t>TREJOS</t>
  </si>
  <si>
    <t>BERNARDO DEL CARMEN</t>
  </si>
  <si>
    <t>PASTEN</t>
  </si>
  <si>
    <t>MESSINA</t>
  </si>
  <si>
    <t>SCARLETT ROSSANA</t>
  </si>
  <si>
    <t>PEÑA</t>
  </si>
  <si>
    <t>OYARZO</t>
  </si>
  <si>
    <t>ANTONIA DEL CARMEN</t>
  </si>
  <si>
    <t>PEROT</t>
  </si>
  <si>
    <t>ORTUZAR</t>
  </si>
  <si>
    <t>MARTIN IGNACIO</t>
  </si>
  <si>
    <t>01/05/2017</t>
  </si>
  <si>
    <t>PINO</t>
  </si>
  <si>
    <t>RAMON ENRIQUE</t>
  </si>
  <si>
    <t>PINTO</t>
  </si>
  <si>
    <t>CAMPUSANO</t>
  </si>
  <si>
    <t>JUAN EDUARDO</t>
  </si>
  <si>
    <t>QUINSACARA</t>
  </si>
  <si>
    <t>AGUSTO</t>
  </si>
  <si>
    <t>PAULINA ELIANA</t>
  </si>
  <si>
    <t>01/10/2016</t>
  </si>
  <si>
    <t>REAL</t>
  </si>
  <si>
    <t>PIZARRO</t>
  </si>
  <si>
    <t>JULIAN ANTHON</t>
  </si>
  <si>
    <t>ASISTENTE ADMINISTRATIVO</t>
  </si>
  <si>
    <t>REYES</t>
  </si>
  <si>
    <t>CONTRERAS</t>
  </si>
  <si>
    <t>JAVIERA</t>
  </si>
  <si>
    <t>09/12/2019</t>
  </si>
  <si>
    <t>JUAN CARLOS</t>
  </si>
  <si>
    <t>ROZAS</t>
  </si>
  <si>
    <t>CARCAMO</t>
  </si>
  <si>
    <t>FRANCISCO JAVIER</t>
  </si>
  <si>
    <t>RUBIO</t>
  </si>
  <si>
    <t>ROMERO</t>
  </si>
  <si>
    <t>MONICA ELIZABETH</t>
  </si>
  <si>
    <t>02/01/2017</t>
  </si>
  <si>
    <t>RUZ</t>
  </si>
  <si>
    <t>PARRAGUEZ</t>
  </si>
  <si>
    <t>SERGIO FERNANDO</t>
  </si>
  <si>
    <t>12/06/2002</t>
  </si>
  <si>
    <t>02/12/2019</t>
  </si>
  <si>
    <t>SALINAS</t>
  </si>
  <si>
    <t>RUIZ</t>
  </si>
  <si>
    <t>CLAUDIA ANDREA</t>
  </si>
  <si>
    <t>01/06/2016</t>
  </si>
  <si>
    <t>RIVERA</t>
  </si>
  <si>
    <t>DANITZA VICTORIA</t>
  </si>
  <si>
    <t>SILVA</t>
  </si>
  <si>
    <t>ZAPATA</t>
  </si>
  <si>
    <t>JONATHAN VERONICO</t>
  </si>
  <si>
    <t>11/07/2019</t>
  </si>
  <si>
    <t>PINELAS</t>
  </si>
  <si>
    <t>SHIRLEY LUCIA</t>
  </si>
  <si>
    <t>01/12/2017</t>
  </si>
  <si>
    <t>TAMAYO</t>
  </si>
  <si>
    <t>HECTOR GONZALO</t>
  </si>
  <si>
    <t>23/08/2016</t>
  </si>
  <si>
    <t>TORO</t>
  </si>
  <si>
    <t>CARREÑO</t>
  </si>
  <si>
    <t>ARTURO ORLANDO</t>
  </si>
  <si>
    <t>17/07/2018</t>
  </si>
  <si>
    <t>VASQUEZ</t>
  </si>
  <si>
    <t>SUSANA ANDREA</t>
  </si>
  <si>
    <t>VILCHES</t>
  </si>
  <si>
    <t>ROSA ELVIRA</t>
  </si>
  <si>
    <t>14/09/2017</t>
  </si>
  <si>
    <t>VILLOUTA</t>
  </si>
  <si>
    <t>VALLEJO</t>
  </si>
  <si>
    <t>MARIA PAULINA</t>
  </si>
  <si>
    <t>ZUÑIGA</t>
  </si>
  <si>
    <t>VALDERRAMA</t>
  </si>
  <si>
    <t>ESTEBAN EDUARDO</t>
  </si>
  <si>
    <t>01/01/2018</t>
  </si>
  <si>
    <t>Apellido paterno</t>
  </si>
  <si>
    <t>Apellido materno</t>
  </si>
  <si>
    <t>Nombres</t>
  </si>
  <si>
    <t>Grado EUS  (si corresponde)</t>
  </si>
  <si>
    <t>Calificación profesional o formación</t>
  </si>
  <si>
    <t>Cargo o función</t>
  </si>
  <si>
    <t>AREA</t>
  </si>
  <si>
    <t>Región</t>
  </si>
  <si>
    <t>Asignaciones especiales</t>
  </si>
  <si>
    <t>Unidad monetaria</t>
  </si>
  <si>
    <t>Remuneración Bruta Mensualizada</t>
  </si>
  <si>
    <t>Remuneración liquida mensualizada</t>
  </si>
  <si>
    <t>Horas extraordinarias</t>
  </si>
  <si>
    <t>Nº horas diurnas</t>
  </si>
  <si>
    <t>Remuneración horas diurnas</t>
  </si>
  <si>
    <t>Fecha de inicio dd/mm/aa</t>
  </si>
  <si>
    <t>Fecha de término dd/mm/aa</t>
  </si>
  <si>
    <t>Observaciones</t>
  </si>
  <si>
    <t>No Asimilado a Grado</t>
  </si>
  <si>
    <t>OPERACIONES</t>
  </si>
  <si>
    <t>MEDIA COMPLETA</t>
  </si>
  <si>
    <t>INGENIERO INFORMATICO</t>
  </si>
  <si>
    <t>INGENIERO ADMINISTRACION</t>
  </si>
  <si>
    <t>SECRETARIA TECNICO NIVEL MEDIO</t>
  </si>
  <si>
    <t>GUARDIA</t>
  </si>
  <si>
    <t>ADMINISTRACION Y FINANZAS</t>
  </si>
  <si>
    <t>METROPOLITANA</t>
  </si>
  <si>
    <t>(02)(06)(07)(10)(12)(14)(17)(20)</t>
  </si>
  <si>
    <t>(02)(12)(20)</t>
  </si>
  <si>
    <t>(02)(08)(13)</t>
  </si>
  <si>
    <t>(02)(08)(09)(13)(16)</t>
  </si>
  <si>
    <t>(02)(05)(08)(13)(22)</t>
  </si>
  <si>
    <t>(02)(08)(10)(11)(13)(16)</t>
  </si>
  <si>
    <t>(02)(09)(12)(16)(20)</t>
  </si>
  <si>
    <t>(02)(08)(13)(21)</t>
  </si>
  <si>
    <t>(02)(12)(16)(20)</t>
  </si>
  <si>
    <t>(02)(04)(08)(13)</t>
  </si>
  <si>
    <t>(02)(08)(10)(13)(16)</t>
  </si>
  <si>
    <t>Asignaciones Especiales</t>
  </si>
  <si>
    <t>Codigo</t>
  </si>
  <si>
    <t>Nombre</t>
  </si>
  <si>
    <t>1</t>
  </si>
  <si>
    <t>Asignacion Familiar</t>
  </si>
  <si>
    <t>2</t>
  </si>
  <si>
    <t>Sueldo base</t>
  </si>
  <si>
    <t>3</t>
  </si>
  <si>
    <t>RETRO. MOVILIZACIÓN ADICIONAL</t>
  </si>
  <si>
    <t>4</t>
  </si>
  <si>
    <t>Asignacion De Responsabilidad</t>
  </si>
  <si>
    <t>5</t>
  </si>
  <si>
    <t>Asignacion De Caja</t>
  </si>
  <si>
    <t>6</t>
  </si>
  <si>
    <t>Dec. 3ER SUELDO</t>
  </si>
  <si>
    <t>7</t>
  </si>
  <si>
    <t>Bono Gestion Sind. Admin</t>
  </si>
  <si>
    <t>8</t>
  </si>
  <si>
    <t>Asignacion Movilizacion</t>
  </si>
  <si>
    <t>9</t>
  </si>
  <si>
    <t>Conv Com.neg. (Mov. Adicional)</t>
  </si>
  <si>
    <t>10</t>
  </si>
  <si>
    <t>Bienios S/Zona</t>
  </si>
  <si>
    <t>11</t>
  </si>
  <si>
    <t>Movilizacion Estafeta</t>
  </si>
  <si>
    <t>12</t>
  </si>
  <si>
    <t>Asig. Movilizacion</t>
  </si>
  <si>
    <t>13</t>
  </si>
  <si>
    <t>Asignacion Colacion</t>
  </si>
  <si>
    <t>14</t>
  </si>
  <si>
    <t>Movilizacion Adicional</t>
  </si>
  <si>
    <t>15</t>
  </si>
  <si>
    <t>Asig. Resp. No Imponible</t>
  </si>
  <si>
    <t>16</t>
  </si>
  <si>
    <t>Conv. Com. Neg.(Colacion Adicional)</t>
  </si>
  <si>
    <t>17</t>
  </si>
  <si>
    <t>Colacion Adicional</t>
  </si>
  <si>
    <t>18</t>
  </si>
  <si>
    <t>RETRO. DEC. TERCER SUELDO COM. NEG.</t>
  </si>
  <si>
    <t>19</t>
  </si>
  <si>
    <t>RETRO. COLACIÓN ADICIONAL</t>
  </si>
  <si>
    <t>20</t>
  </si>
  <si>
    <t>Asig. Colacion</t>
  </si>
  <si>
    <t>21</t>
  </si>
  <si>
    <t>Horas Extras (Manual)</t>
  </si>
  <si>
    <t>22</t>
  </si>
  <si>
    <t>Asignacion Resp. Imponible</t>
  </si>
  <si>
    <t>(02)(09)(12)(16)(18)(20)</t>
  </si>
  <si>
    <t>(02)(08)(09)(10)(13)(16)</t>
  </si>
  <si>
    <t>(02)(08)(13)(16)</t>
  </si>
  <si>
    <t>(01)(02)(08)(13)(16)(22)</t>
  </si>
  <si>
    <t>(02)(03)(06)(07)(08)(10)(13)(14)(15)(17)(19)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</si>
</sst>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€_-;\-* #,##0\ _€_-;_-* &quot;-&quot;\ _€_-;_-@_-"/>
  </numFmts>
  <fonts count="5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quotePrefix="1" applyFont="1" applyBorder="1"/>
    <xf numFmtId="3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UBILLO/Desktop/TRANSPARENCIA/ADM.%20CENTRAL/2.%20Febrero/Personal%20y%20Remuneraciones/CODIGO%20DEL%20TRABAJO%20INDEFINIDO%20ADMINISTRACION%20FEBR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odigo"/>
    </sheetNames>
    <sheetDataSet>
      <sheetData sheetId="0" refreshError="1">
        <row r="1">
          <cell r="B1" t="str">
            <v>PERSONAL CODIGO DEL TRABAJO DE ADMINISTRACION CENTRAL FEBRERO 2020 (INDEFINIDO)</v>
          </cell>
        </row>
        <row r="3">
          <cell r="A3" t="str">
            <v>Nombres</v>
          </cell>
          <cell r="B3" t="str">
            <v>Apellido paterno</v>
          </cell>
          <cell r="C3" t="str">
            <v>Apellido materno</v>
          </cell>
          <cell r="D3" t="str">
            <v>Nombres</v>
          </cell>
          <cell r="E3" t="str">
            <v>Grado EUS  (si corresponde)</v>
          </cell>
          <cell r="F3" t="str">
            <v>Calificación profesional o formación</v>
          </cell>
          <cell r="G3" t="str">
            <v>Cargo o función</v>
          </cell>
          <cell r="H3" t="str">
            <v>AREA</v>
          </cell>
          <cell r="I3" t="str">
            <v>Región</v>
          </cell>
          <cell r="J3" t="str">
            <v>Asignaciones especiales</v>
          </cell>
          <cell r="K3" t="str">
            <v>Unidad monetaria</v>
          </cell>
          <cell r="L3" t="str">
            <v>Remuneración Bruta Mensualizada</v>
          </cell>
          <cell r="M3" t="str">
            <v>Remuneración liquida mensualizada</v>
          </cell>
          <cell r="N3" t="str">
            <v>Horas extraordinarias</v>
          </cell>
          <cell r="O3" t="str">
            <v>Nº horas diurnas</v>
          </cell>
          <cell r="P3" t="str">
            <v>Remuneración horas diurnas</v>
          </cell>
          <cell r="Q3" t="str">
            <v>Fecha de inicio dd/mm/aa</v>
          </cell>
          <cell r="R3" t="str">
            <v>Fecha de término dd/mm/aa</v>
          </cell>
          <cell r="S3" t="str">
            <v>Observaciones</v>
          </cell>
          <cell r="T3" t="str">
            <v>Declaración de Patrimonio</v>
          </cell>
          <cell r="U3" t="str">
            <v>Declaración de Intereses</v>
          </cell>
          <cell r="V3" t="str">
            <v>Viaticos</v>
          </cell>
        </row>
        <row r="4">
          <cell r="A4" t="str">
            <v>VERONICA DEL PILAR</v>
          </cell>
          <cell r="B4" t="str">
            <v>AGUILERA</v>
          </cell>
          <cell r="C4" t="str">
            <v>ABARCA</v>
          </cell>
          <cell r="D4" t="str">
            <v>VERONICA DEL PILAR</v>
          </cell>
          <cell r="E4" t="str">
            <v>No Asimilado a Grado</v>
          </cell>
          <cell r="F4" t="str">
            <v>CONTADOR CON MENCIÓN EN COMPUTACIÓN</v>
          </cell>
          <cell r="G4" t="str">
            <v>ADMINISTRATIVO</v>
          </cell>
          <cell r="H4" t="str">
            <v>EDUCACION</v>
          </cell>
          <cell r="I4" t="str">
            <v>Región Metropolitana de Santiago</v>
          </cell>
          <cell r="J4" t="str">
            <v>(02)(06)(07)(10)(12)(14)(17)(20)</v>
          </cell>
          <cell r="K4" t="str">
            <v>Pesos</v>
          </cell>
          <cell r="L4">
            <v>2178006</v>
          </cell>
          <cell r="M4">
            <v>1579663</v>
          </cell>
          <cell r="N4" t="str">
            <v>NO</v>
          </cell>
          <cell r="O4">
            <v>0</v>
          </cell>
          <cell r="P4">
            <v>0</v>
          </cell>
          <cell r="Q4" t="str">
            <v>01-03-1998</v>
          </cell>
          <cell r="R4" t="str">
            <v>Indefinido</v>
          </cell>
          <cell r="S4" t="str">
            <v>S/O</v>
          </cell>
          <cell r="T4" t="str">
            <v/>
          </cell>
          <cell r="U4" t="str">
            <v/>
          </cell>
          <cell r="V4">
            <v>0</v>
          </cell>
        </row>
        <row r="5">
          <cell r="A5" t="str">
            <v>JULIO PROXILIANO</v>
          </cell>
          <cell r="B5" t="str">
            <v>AHUMADA</v>
          </cell>
          <cell r="C5" t="str">
            <v>LOPEZ</v>
          </cell>
          <cell r="D5" t="str">
            <v>JULIO PROXILIANO</v>
          </cell>
          <cell r="E5" t="str">
            <v>No Asimilado a Grado</v>
          </cell>
          <cell r="F5" t="str">
            <v>MEDIA COMPLETA</v>
          </cell>
          <cell r="G5" t="str">
            <v>MAESTRO</v>
          </cell>
          <cell r="H5" t="str">
            <v>OPERACIONES</v>
          </cell>
          <cell r="I5" t="str">
            <v>Región Metropolitana de Santiago</v>
          </cell>
          <cell r="J5" t="str">
            <v>(02)(09)(12)(16)(18)(20)(21)</v>
          </cell>
          <cell r="K5" t="str">
            <v>Pesos</v>
          </cell>
          <cell r="L5">
            <v>1590879</v>
          </cell>
          <cell r="M5">
            <v>1275033</v>
          </cell>
          <cell r="N5" t="str">
            <v>SI</v>
          </cell>
          <cell r="O5">
            <v>48.4</v>
          </cell>
          <cell r="P5">
            <v>352794</v>
          </cell>
          <cell r="Q5" t="str">
            <v>21-06-2010</v>
          </cell>
          <cell r="R5" t="str">
            <v>Indefinido</v>
          </cell>
          <cell r="S5" t="str">
            <v>S/O</v>
          </cell>
          <cell r="T5" t="str">
            <v/>
          </cell>
          <cell r="U5" t="str">
            <v/>
          </cell>
          <cell r="V5">
            <v>0</v>
          </cell>
        </row>
        <row r="6">
          <cell r="A6" t="str">
            <v>JOSE MIGUEL</v>
          </cell>
          <cell r="B6" t="str">
            <v>AHUMADA</v>
          </cell>
          <cell r="C6" t="str">
            <v>RIQUELME</v>
          </cell>
          <cell r="D6" t="str">
            <v>JOSE MIGUEL</v>
          </cell>
          <cell r="E6" t="str">
            <v>No Asimilado a Grado</v>
          </cell>
          <cell r="F6" t="str">
            <v>MEDIA COMPLETA</v>
          </cell>
          <cell r="G6" t="str">
            <v>MAESTRO</v>
          </cell>
          <cell r="H6" t="str">
            <v>OPERACIONES</v>
          </cell>
          <cell r="I6" t="str">
            <v>Región Metropolitana de Santiago</v>
          </cell>
          <cell r="J6" t="str">
            <v>(02)(09)(12)(16)(20)(21)</v>
          </cell>
          <cell r="K6" t="str">
            <v>Pesos</v>
          </cell>
          <cell r="L6">
            <v>939880</v>
          </cell>
          <cell r="M6">
            <v>693258</v>
          </cell>
          <cell r="N6" t="str">
            <v>SI</v>
          </cell>
          <cell r="O6">
            <v>25.13</v>
          </cell>
          <cell r="P6">
            <v>138246</v>
          </cell>
          <cell r="Q6" t="str">
            <v>08-03-2017</v>
          </cell>
          <cell r="R6" t="str">
            <v>Indefinido</v>
          </cell>
          <cell r="S6" t="str">
            <v>S/O</v>
          </cell>
          <cell r="T6" t="str">
            <v/>
          </cell>
          <cell r="U6" t="str">
            <v/>
          </cell>
          <cell r="V6">
            <v>0</v>
          </cell>
        </row>
        <row r="7">
          <cell r="A7" t="str">
            <v>NATHALY</v>
          </cell>
          <cell r="B7" t="str">
            <v>ALFARO</v>
          </cell>
          <cell r="C7" t="str">
            <v>MOLINA</v>
          </cell>
          <cell r="D7" t="str">
            <v>NATHALY</v>
          </cell>
          <cell r="E7" t="str">
            <v>No Asimilado a Grado</v>
          </cell>
          <cell r="F7" t="str">
            <v>TÉCNICO EN ADMINISTRACIÓN DE EMPRESAS</v>
          </cell>
          <cell r="G7" t="str">
            <v>ADMINISTRATIVO</v>
          </cell>
          <cell r="H7" t="str">
            <v>SECRETARÍA GENERAL</v>
          </cell>
          <cell r="I7" t="str">
            <v>Región Metropolitana de Santiago</v>
          </cell>
          <cell r="J7" t="str">
            <v>(02)(12)(20)</v>
          </cell>
          <cell r="K7" t="str">
            <v>Pesos</v>
          </cell>
          <cell r="L7">
            <v>882707</v>
          </cell>
          <cell r="M7">
            <v>715950</v>
          </cell>
          <cell r="N7" t="str">
            <v>NO</v>
          </cell>
          <cell r="O7">
            <v>0</v>
          </cell>
          <cell r="P7">
            <v>0</v>
          </cell>
          <cell r="Q7" t="str">
            <v>01-03-2019</v>
          </cell>
          <cell r="R7" t="str">
            <v>Indefinido</v>
          </cell>
          <cell r="S7" t="str">
            <v>S/O</v>
          </cell>
          <cell r="T7" t="str">
            <v/>
          </cell>
          <cell r="U7" t="str">
            <v/>
          </cell>
          <cell r="V7">
            <v>0</v>
          </cell>
        </row>
        <row r="8">
          <cell r="A8" t="str">
            <v>MARIO ANTONIO</v>
          </cell>
          <cell r="B8" t="str">
            <v>ANDRADES</v>
          </cell>
          <cell r="C8" t="str">
            <v>ROJAS</v>
          </cell>
          <cell r="D8" t="str">
            <v>MARIO ANTONIO</v>
          </cell>
          <cell r="E8" t="str">
            <v>No Asimilado a Grado</v>
          </cell>
          <cell r="F8" t="str">
            <v>MEDIA COMPLETA</v>
          </cell>
          <cell r="G8" t="str">
            <v>ADMINISTRATIVO</v>
          </cell>
          <cell r="H8" t="str">
            <v>OPERACIONES</v>
          </cell>
          <cell r="I8" t="str">
            <v>Región Metropolitana de Santiago</v>
          </cell>
          <cell r="J8" t="str">
            <v>(02)(08)(13)</v>
          </cell>
          <cell r="K8" t="str">
            <v>Pesos</v>
          </cell>
          <cell r="L8">
            <v>1007583</v>
          </cell>
          <cell r="M8">
            <v>774798</v>
          </cell>
          <cell r="N8" t="str">
            <v>NO</v>
          </cell>
          <cell r="O8">
            <v>0</v>
          </cell>
          <cell r="P8">
            <v>0</v>
          </cell>
          <cell r="Q8" t="str">
            <v>08-04-2016</v>
          </cell>
          <cell r="R8" t="str">
            <v>Indefinido</v>
          </cell>
          <cell r="S8" t="str">
            <v>S/O</v>
          </cell>
          <cell r="T8" t="str">
            <v/>
          </cell>
          <cell r="U8" t="str">
            <v/>
          </cell>
          <cell r="V8">
            <v>0</v>
          </cell>
        </row>
        <row r="9">
          <cell r="A9" t="str">
            <v>VICTOR HUGO</v>
          </cell>
          <cell r="B9" t="str">
            <v>AROS</v>
          </cell>
          <cell r="C9" t="str">
            <v>VARELA</v>
          </cell>
          <cell r="D9" t="str">
            <v>VICTOR HUGO</v>
          </cell>
          <cell r="E9" t="str">
            <v>No Asimilado a Grado</v>
          </cell>
          <cell r="F9" t="str">
            <v>MEDIA COMPLETA</v>
          </cell>
          <cell r="G9" t="str">
            <v>MAESTRO</v>
          </cell>
          <cell r="H9" t="str">
            <v>OPERACIONES</v>
          </cell>
          <cell r="I9" t="str">
            <v>Región Metropolitana de Santiago</v>
          </cell>
          <cell r="J9" t="str">
            <v>(02)(09)(12)(16)(20)(21)</v>
          </cell>
          <cell r="K9" t="str">
            <v>Pesos</v>
          </cell>
          <cell r="L9">
            <v>933282</v>
          </cell>
          <cell r="M9">
            <v>618743</v>
          </cell>
          <cell r="N9" t="str">
            <v>SI</v>
          </cell>
          <cell r="O9">
            <v>38.08</v>
          </cell>
          <cell r="P9">
            <v>186927</v>
          </cell>
          <cell r="Q9" t="str">
            <v>25-03-2002</v>
          </cell>
          <cell r="R9" t="str">
            <v>Indefinido</v>
          </cell>
          <cell r="S9" t="str">
            <v>S/O</v>
          </cell>
          <cell r="T9" t="str">
            <v/>
          </cell>
          <cell r="U9" t="str">
            <v/>
          </cell>
          <cell r="V9">
            <v>0</v>
          </cell>
        </row>
        <row r="10">
          <cell r="A10" t="str">
            <v>FERMIN ULISES</v>
          </cell>
          <cell r="B10" t="str">
            <v>AZÚA</v>
          </cell>
          <cell r="C10" t="str">
            <v>SALAZAR</v>
          </cell>
          <cell r="D10" t="str">
            <v>FERMIN ULISES</v>
          </cell>
          <cell r="E10" t="str">
            <v>No Asimilado a Grado</v>
          </cell>
          <cell r="F10" t="str">
            <v>MEDIA COMPLETA</v>
          </cell>
          <cell r="G10" t="str">
            <v>MAESTRO</v>
          </cell>
          <cell r="H10" t="str">
            <v>OPERACIONES</v>
          </cell>
          <cell r="I10" t="str">
            <v>Región Metropolitana de Santiago</v>
          </cell>
          <cell r="J10" t="str">
            <v>(02)(12)(20)(21)</v>
          </cell>
          <cell r="K10" t="str">
            <v>Pesos</v>
          </cell>
          <cell r="L10">
            <v>929181</v>
          </cell>
          <cell r="M10">
            <v>745491</v>
          </cell>
          <cell r="N10" t="str">
            <v>SI</v>
          </cell>
          <cell r="O10">
            <v>7.04</v>
          </cell>
          <cell r="P10">
            <v>48530</v>
          </cell>
          <cell r="Q10" t="str">
            <v>25-02-2019</v>
          </cell>
          <cell r="R10" t="str">
            <v>Indefinido</v>
          </cell>
          <cell r="S10" t="str">
            <v>S/O</v>
          </cell>
          <cell r="T10" t="str">
            <v/>
          </cell>
          <cell r="U10" t="str">
            <v/>
          </cell>
          <cell r="V10">
            <v>0</v>
          </cell>
        </row>
        <row r="11">
          <cell r="A11" t="str">
            <v>JAIME ANDRES</v>
          </cell>
          <cell r="B11" t="str">
            <v>BUSTAMANTE</v>
          </cell>
          <cell r="C11" t="str">
            <v>VALDEBENITO</v>
          </cell>
          <cell r="D11" t="str">
            <v>JAIME ANDRES</v>
          </cell>
          <cell r="E11" t="str">
            <v>No Asimilado a Grado</v>
          </cell>
          <cell r="F11" t="str">
            <v>CONTADOR GENERAL</v>
          </cell>
          <cell r="G11" t="str">
            <v>FINANCIERO SALUD</v>
          </cell>
          <cell r="H11" t="str">
            <v>ADMINISTRACION Y FINANZAS</v>
          </cell>
          <cell r="I11" t="str">
            <v>Región Metropolitana de Santiago</v>
          </cell>
          <cell r="J11" t="str">
            <v>(02)(12)(20)</v>
          </cell>
          <cell r="K11" t="str">
            <v>Pesos</v>
          </cell>
          <cell r="L11">
            <v>1929018</v>
          </cell>
          <cell r="M11">
            <v>1529892</v>
          </cell>
          <cell r="N11" t="str">
            <v>NO</v>
          </cell>
          <cell r="O11">
            <v>0</v>
          </cell>
          <cell r="P11">
            <v>0</v>
          </cell>
          <cell r="Q11" t="str">
            <v>01-10-2019</v>
          </cell>
          <cell r="R11" t="str">
            <v>Indefinido</v>
          </cell>
          <cell r="S11" t="str">
            <v>S/O</v>
          </cell>
          <cell r="T11" t="str">
            <v/>
          </cell>
          <cell r="U11" t="str">
            <v/>
          </cell>
          <cell r="V11">
            <v>0</v>
          </cell>
        </row>
        <row r="12">
          <cell r="A12" t="str">
            <v>EUGENIO</v>
          </cell>
          <cell r="B12" t="str">
            <v>CASTRO</v>
          </cell>
          <cell r="C12" t="str">
            <v>MUÑOZ</v>
          </cell>
          <cell r="D12" t="str">
            <v>EUGENIO</v>
          </cell>
          <cell r="E12" t="str">
            <v>No Asimilado a Grado</v>
          </cell>
          <cell r="F12" t="str">
            <v>MEDIA COMPLETA</v>
          </cell>
          <cell r="G12" t="str">
            <v>ADMINISTRATIVO</v>
          </cell>
          <cell r="H12" t="str">
            <v>OPERACIONES</v>
          </cell>
          <cell r="I12" t="str">
            <v>Región Metropolitana de Santiago</v>
          </cell>
          <cell r="J12" t="str">
            <v>(02)(08)(09)(13)(16)</v>
          </cell>
          <cell r="K12" t="str">
            <v>Pesos</v>
          </cell>
          <cell r="L12">
            <v>518739</v>
          </cell>
          <cell r="M12">
            <v>484760</v>
          </cell>
          <cell r="N12" t="str">
            <v>NO</v>
          </cell>
          <cell r="O12">
            <v>0</v>
          </cell>
          <cell r="P12">
            <v>0</v>
          </cell>
          <cell r="Q12" t="str">
            <v>01-03-2017</v>
          </cell>
          <cell r="R12" t="str">
            <v>Indefinido</v>
          </cell>
          <cell r="S12" t="str">
            <v>S/O</v>
          </cell>
          <cell r="T12" t="str">
            <v/>
          </cell>
          <cell r="U12" t="str">
            <v/>
          </cell>
          <cell r="V12">
            <v>0</v>
          </cell>
        </row>
        <row r="13">
          <cell r="A13" t="str">
            <v>CARMEN GLORIA</v>
          </cell>
          <cell r="B13" t="str">
            <v>CHAVEZ</v>
          </cell>
          <cell r="C13" t="str">
            <v>CORREA</v>
          </cell>
          <cell r="D13" t="str">
            <v>CARMEN GLORIA</v>
          </cell>
          <cell r="E13" t="str">
            <v>No Asimilado a Grado</v>
          </cell>
          <cell r="F13" t="str">
            <v>CONTADOR AUDITOR</v>
          </cell>
          <cell r="G13" t="str">
            <v>Director De Departamento</v>
          </cell>
          <cell r="H13" t="str">
            <v>ADMINISTRACION Y FINANZAS</v>
          </cell>
          <cell r="I13" t="str">
            <v>Región Metropolitana de Santiago</v>
          </cell>
          <cell r="J13" t="str">
            <v>(02)(12)(20)</v>
          </cell>
          <cell r="K13" t="str">
            <v>Pesos</v>
          </cell>
          <cell r="L13">
            <v>3202662</v>
          </cell>
          <cell r="M13">
            <v>2614788</v>
          </cell>
          <cell r="N13" t="str">
            <v>NO</v>
          </cell>
          <cell r="O13">
            <v>0</v>
          </cell>
          <cell r="P13">
            <v>0</v>
          </cell>
          <cell r="Q13" t="str">
            <v>01-09-2019</v>
          </cell>
          <cell r="R13" t="str">
            <v>Indefinido</v>
          </cell>
          <cell r="S13" t="str">
            <v>S/O</v>
          </cell>
          <cell r="T13" t="str">
            <v/>
          </cell>
          <cell r="U13" t="str">
            <v/>
          </cell>
          <cell r="V13">
            <v>0</v>
          </cell>
        </row>
        <row r="14">
          <cell r="A14" t="str">
            <v>CAROLINA</v>
          </cell>
          <cell r="B14" t="str">
            <v>CUBILLO</v>
          </cell>
          <cell r="C14" t="str">
            <v>GONZALEZ</v>
          </cell>
          <cell r="D14" t="str">
            <v>CAROLINA</v>
          </cell>
          <cell r="E14" t="str">
            <v>No Asimilado a Grado</v>
          </cell>
          <cell r="F14" t="str">
            <v>INGENIERÍA DE EJECUCIÓN EN CONTROL DE GESTIÓN</v>
          </cell>
          <cell r="G14" t="str">
            <v>Director De Departamento</v>
          </cell>
          <cell r="H14" t="str">
            <v>CONTROL</v>
          </cell>
          <cell r="I14" t="str">
            <v>Región Metropolitana de Santiago</v>
          </cell>
          <cell r="J14" t="str">
            <v>(02)(12)(20)</v>
          </cell>
          <cell r="K14" t="str">
            <v>Pesos</v>
          </cell>
          <cell r="L14">
            <v>2740496</v>
          </cell>
          <cell r="M14">
            <v>2127174</v>
          </cell>
          <cell r="N14" t="str">
            <v>NO</v>
          </cell>
          <cell r="O14">
            <v>0</v>
          </cell>
          <cell r="P14">
            <v>0</v>
          </cell>
          <cell r="Q14" t="str">
            <v>10-12-2018</v>
          </cell>
          <cell r="R14" t="str">
            <v>Indefinido</v>
          </cell>
          <cell r="S14" t="str">
            <v>S/O</v>
          </cell>
          <cell r="T14" t="str">
            <v/>
          </cell>
          <cell r="U14" t="str">
            <v/>
          </cell>
          <cell r="V14">
            <v>0</v>
          </cell>
        </row>
        <row r="15">
          <cell r="A15" t="str">
            <v>VALERIA GERALDINE</v>
          </cell>
          <cell r="B15" t="str">
            <v>DONOSO</v>
          </cell>
          <cell r="C15" t="str">
            <v>SAAVEDRA</v>
          </cell>
          <cell r="D15" t="str">
            <v>VALERIA GERALDINE</v>
          </cell>
          <cell r="E15" t="str">
            <v>No Asimilado a Grado</v>
          </cell>
          <cell r="F15" t="str">
            <v>TECNICO EN NIVEL MEDIO EN CONTABILIDAD</v>
          </cell>
          <cell r="G15" t="str">
            <v>ADMINISTRATIVO</v>
          </cell>
          <cell r="H15" t="str">
            <v>RECURSOS HUMANOS</v>
          </cell>
          <cell r="I15" t="str">
            <v>Región Metropolitana de Santiago</v>
          </cell>
          <cell r="J15" t="str">
            <v>(02)(05)(08)(13)(22)</v>
          </cell>
          <cell r="K15" t="str">
            <v>Pesos</v>
          </cell>
          <cell r="L15">
            <v>1066054</v>
          </cell>
          <cell r="M15">
            <v>810613</v>
          </cell>
          <cell r="N15" t="str">
            <v>NO</v>
          </cell>
          <cell r="O15">
            <v>0</v>
          </cell>
          <cell r="P15">
            <v>0</v>
          </cell>
          <cell r="Q15" t="str">
            <v>15-06-2016</v>
          </cell>
          <cell r="R15" t="str">
            <v>Indefinido</v>
          </cell>
          <cell r="S15" t="str">
            <v>S/O</v>
          </cell>
          <cell r="T15" t="str">
            <v/>
          </cell>
          <cell r="U15" t="str">
            <v/>
          </cell>
          <cell r="V15">
            <v>0</v>
          </cell>
        </row>
        <row r="16">
          <cell r="A16" t="str">
            <v>Sebastian Ignacio</v>
          </cell>
          <cell r="B16" t="str">
            <v>Febrero</v>
          </cell>
          <cell r="C16" t="str">
            <v>Garcia</v>
          </cell>
          <cell r="D16" t="str">
            <v>Sebastian Ignacio</v>
          </cell>
          <cell r="E16" t="str">
            <v>No Asimilado a Grado</v>
          </cell>
          <cell r="F16" t="str">
            <v>INGENIERO EN ADMINISTRACIÓN DE EMPRESAS MENCIÓN FINANZAS</v>
          </cell>
          <cell r="G16" t="str">
            <v>Administracion y Finanzas</v>
          </cell>
          <cell r="H16" t="str">
            <v>OPERACIONES</v>
          </cell>
          <cell r="I16" t="str">
            <v>Región Metropolitana de Santiago</v>
          </cell>
          <cell r="J16" t="str">
            <v>(02)(12)(20)(21)</v>
          </cell>
          <cell r="K16" t="str">
            <v>Pesos</v>
          </cell>
          <cell r="L16">
            <v>1097651</v>
          </cell>
          <cell r="M16">
            <v>835260</v>
          </cell>
          <cell r="N16" t="str">
            <v>SI</v>
          </cell>
          <cell r="O16">
            <v>7.1</v>
          </cell>
          <cell r="P16">
            <v>57927</v>
          </cell>
          <cell r="Q16" t="str">
            <v>25-04-2018</v>
          </cell>
          <cell r="R16" t="str">
            <v>Indefinido</v>
          </cell>
          <cell r="S16" t="str">
            <v>S/O</v>
          </cell>
          <cell r="T16" t="str">
            <v/>
          </cell>
          <cell r="U16" t="str">
            <v/>
          </cell>
          <cell r="V16">
            <v>0</v>
          </cell>
        </row>
        <row r="17">
          <cell r="A17" t="str">
            <v>FERNANDO ANDRES</v>
          </cell>
          <cell r="B17" t="str">
            <v>FERNANDEZ</v>
          </cell>
          <cell r="C17" t="str">
            <v>OLGUIN</v>
          </cell>
          <cell r="D17" t="str">
            <v>FERNANDO ANDRES</v>
          </cell>
          <cell r="E17" t="str">
            <v>No Asimilado a Grado</v>
          </cell>
          <cell r="F17" t="str">
            <v>MEDIA COMPLETA</v>
          </cell>
          <cell r="G17" t="str">
            <v>ENCARGADO LICENCIAS MEDICAS</v>
          </cell>
          <cell r="H17" t="str">
            <v>RECURSOS HUMANOS</v>
          </cell>
          <cell r="I17" t="str">
            <v>Región Metropolitana de Santiago</v>
          </cell>
          <cell r="J17" t="str">
            <v>(02)(08)(10)(11)(13)(16)</v>
          </cell>
          <cell r="K17" t="str">
            <v>Pesos</v>
          </cell>
          <cell r="L17">
            <v>1139303</v>
          </cell>
          <cell r="M17">
            <v>953987</v>
          </cell>
          <cell r="N17" t="str">
            <v>NO</v>
          </cell>
          <cell r="O17">
            <v>0</v>
          </cell>
          <cell r="P17">
            <v>0</v>
          </cell>
          <cell r="Q17" t="str">
            <v>04-05-1984</v>
          </cell>
          <cell r="R17" t="str">
            <v>Indefinido</v>
          </cell>
          <cell r="S17" t="str">
            <v>S/O</v>
          </cell>
          <cell r="T17" t="str">
            <v/>
          </cell>
          <cell r="U17" t="str">
            <v/>
          </cell>
          <cell r="V17">
            <v>0</v>
          </cell>
        </row>
        <row r="18">
          <cell r="A18" t="str">
            <v>MARIA MAGDALENA</v>
          </cell>
          <cell r="B18" t="str">
            <v>GATICA</v>
          </cell>
          <cell r="C18" t="str">
            <v>VELASQUEZ</v>
          </cell>
          <cell r="D18" t="str">
            <v>MARIA MAGDALENA</v>
          </cell>
          <cell r="E18" t="str">
            <v>No Asimilado a Grado</v>
          </cell>
          <cell r="F18" t="str">
            <v>MEDIA COMPLETA</v>
          </cell>
          <cell r="G18" t="str">
            <v>AUXILIAR DE SERVICIOS</v>
          </cell>
          <cell r="H18" t="str">
            <v>OPERACIONES</v>
          </cell>
          <cell r="I18" t="str">
            <v>Región Metropolitana de Santiago</v>
          </cell>
          <cell r="J18" t="str">
            <v>(02)(08)(09)(10)(13)(16)(21)</v>
          </cell>
          <cell r="K18" t="str">
            <v>Pesos</v>
          </cell>
          <cell r="L18">
            <v>1093048</v>
          </cell>
          <cell r="M18">
            <v>1009401</v>
          </cell>
          <cell r="N18" t="str">
            <v>SI</v>
          </cell>
          <cell r="O18">
            <v>23.42</v>
          </cell>
          <cell r="P18">
            <v>153616</v>
          </cell>
          <cell r="Q18" t="str">
            <v>01-04-1995</v>
          </cell>
          <cell r="R18" t="str">
            <v>Indefinido</v>
          </cell>
          <cell r="S18" t="str">
            <v>S/O</v>
          </cell>
          <cell r="T18" t="str">
            <v/>
          </cell>
          <cell r="U18" t="str">
            <v/>
          </cell>
          <cell r="V18">
            <v>0</v>
          </cell>
        </row>
        <row r="19">
          <cell r="A19" t="str">
            <v>MIGUEL ANGEL</v>
          </cell>
          <cell r="B19" t="str">
            <v>GUTIERREZ</v>
          </cell>
          <cell r="C19" t="str">
            <v>ROJAS</v>
          </cell>
          <cell r="D19" t="str">
            <v>MIGUEL ANGEL</v>
          </cell>
          <cell r="E19" t="str">
            <v>No Asimilado a Grado</v>
          </cell>
          <cell r="F19" t="str">
            <v>INGENIERÍA EN MECÁNICA AUTOMOTRIZ Y AUTOTRÓNICA</v>
          </cell>
          <cell r="G19" t="str">
            <v>ENCARGADO DE MOVILIZACION</v>
          </cell>
          <cell r="H19" t="str">
            <v>OPERACIONES</v>
          </cell>
          <cell r="I19" t="str">
            <v>Región Metropolitana de Santiago</v>
          </cell>
          <cell r="J19" t="str">
            <v>(02)(09)(12)(16)(20)</v>
          </cell>
          <cell r="K19" t="str">
            <v>Pesos</v>
          </cell>
          <cell r="L19">
            <v>1717159</v>
          </cell>
          <cell r="M19">
            <v>1390717</v>
          </cell>
          <cell r="N19" t="str">
            <v>NO</v>
          </cell>
          <cell r="O19">
            <v>0</v>
          </cell>
          <cell r="P19">
            <v>0</v>
          </cell>
          <cell r="Q19" t="str">
            <v>13-06-2017</v>
          </cell>
          <cell r="R19" t="str">
            <v>Indefinido</v>
          </cell>
          <cell r="S19" t="str">
            <v>S/O</v>
          </cell>
          <cell r="T19" t="str">
            <v/>
          </cell>
          <cell r="U19" t="str">
            <v/>
          </cell>
          <cell r="V19">
            <v>0</v>
          </cell>
        </row>
        <row r="20">
          <cell r="A20" t="str">
            <v>MARIO EDUARDO</v>
          </cell>
          <cell r="B20" t="str">
            <v>HARO</v>
          </cell>
          <cell r="C20" t="str">
            <v>SANCHEZ</v>
          </cell>
          <cell r="D20" t="str">
            <v>MARIO EDUARDO</v>
          </cell>
          <cell r="E20" t="str">
            <v>No Asimilado a Grado</v>
          </cell>
          <cell r="F20" t="str">
            <v>MEDIA COMPLETA</v>
          </cell>
          <cell r="G20" t="str">
            <v>ENCARGADO DE INFORMATICA</v>
          </cell>
          <cell r="H20" t="str">
            <v>OPERACIONES</v>
          </cell>
          <cell r="I20" t="str">
            <v>Región Metropolitana de Santiago</v>
          </cell>
          <cell r="J20" t="str">
            <v>(02)(08)(13)</v>
          </cell>
          <cell r="K20" t="str">
            <v>Pesos</v>
          </cell>
          <cell r="L20">
            <v>914429</v>
          </cell>
          <cell r="M20">
            <v>743110</v>
          </cell>
          <cell r="N20" t="str">
            <v>NO</v>
          </cell>
          <cell r="O20">
            <v>0</v>
          </cell>
          <cell r="P20">
            <v>0</v>
          </cell>
          <cell r="Q20" t="str">
            <v>01-01-2016</v>
          </cell>
          <cell r="R20" t="str">
            <v>Indefinido</v>
          </cell>
          <cell r="S20" t="str">
            <v>S/O</v>
          </cell>
          <cell r="T20" t="str">
            <v/>
          </cell>
          <cell r="U20" t="str">
            <v/>
          </cell>
          <cell r="V20">
            <v>0</v>
          </cell>
        </row>
        <row r="21">
          <cell r="A21" t="str">
            <v>DANIEL ESTEBAN</v>
          </cell>
          <cell r="B21" t="str">
            <v>LEMUS</v>
          </cell>
          <cell r="C21" t="str">
            <v>FIERRO</v>
          </cell>
          <cell r="D21" t="str">
            <v>DANIEL ESTEBAN</v>
          </cell>
          <cell r="E21" t="str">
            <v>No Asimilado a Grado</v>
          </cell>
          <cell r="F21" t="str">
            <v>TÉCNICO EN NIVEL MEDIO EN CONTABILIDAD</v>
          </cell>
          <cell r="G21" t="str">
            <v>ADMINISTRATIVO</v>
          </cell>
          <cell r="H21" t="str">
            <v>ADMINISTRACION Y FINANZAS</v>
          </cell>
          <cell r="I21" t="str">
            <v>Región Metropolitana de Santiago</v>
          </cell>
          <cell r="J21" t="str">
            <v>(02)(12)(20)(21)</v>
          </cell>
          <cell r="K21" t="str">
            <v>Pesos</v>
          </cell>
          <cell r="L21">
            <v>566648</v>
          </cell>
          <cell r="M21">
            <v>455067</v>
          </cell>
          <cell r="N21" t="str">
            <v>SI</v>
          </cell>
          <cell r="O21">
            <v>38.21</v>
          </cell>
          <cell r="P21">
            <v>128808</v>
          </cell>
          <cell r="Q21" t="str">
            <v>01-03-2019</v>
          </cell>
          <cell r="R21" t="str">
            <v>Indefinido</v>
          </cell>
          <cell r="S21" t="str">
            <v>S/O</v>
          </cell>
          <cell r="T21" t="str">
            <v/>
          </cell>
          <cell r="U21" t="str">
            <v/>
          </cell>
          <cell r="V21">
            <v>0</v>
          </cell>
        </row>
        <row r="22">
          <cell r="A22" t="str">
            <v>ANGELA ANDREA</v>
          </cell>
          <cell r="B22" t="str">
            <v>MACHUCA</v>
          </cell>
          <cell r="C22" t="str">
            <v>AHUMADA</v>
          </cell>
          <cell r="D22" t="str">
            <v>ANGELA ANDREA</v>
          </cell>
          <cell r="E22" t="str">
            <v>No Asimilado a Grado</v>
          </cell>
          <cell r="F22" t="str">
            <v>TÉCNICO FINACIERO</v>
          </cell>
          <cell r="G22" t="str">
            <v>ADMINISTRATIVO</v>
          </cell>
          <cell r="H22" t="str">
            <v>ADMINISTRACION Y FINANZAS</v>
          </cell>
          <cell r="I22" t="str">
            <v>Región Metropolitana de Santiago</v>
          </cell>
          <cell r="J22" t="str">
            <v>(02)(08)(13)</v>
          </cell>
          <cell r="K22" t="str">
            <v>Pesos</v>
          </cell>
          <cell r="L22">
            <v>548431</v>
          </cell>
          <cell r="M22">
            <v>450265</v>
          </cell>
          <cell r="N22" t="str">
            <v>NO</v>
          </cell>
          <cell r="O22">
            <v>0</v>
          </cell>
          <cell r="P22">
            <v>0</v>
          </cell>
          <cell r="Q22" t="str">
            <v>01-01-2017</v>
          </cell>
          <cell r="R22" t="str">
            <v>Indefinido</v>
          </cell>
          <cell r="S22" t="str">
            <v>S/O</v>
          </cell>
          <cell r="T22" t="str">
            <v/>
          </cell>
          <cell r="U22" t="str">
            <v/>
          </cell>
          <cell r="V22">
            <v>0</v>
          </cell>
        </row>
        <row r="23">
          <cell r="A23" t="str">
            <v>MARCELA CAROLINA</v>
          </cell>
          <cell r="B23" t="str">
            <v>MARTINEZ</v>
          </cell>
          <cell r="C23" t="str">
            <v>PEREZ</v>
          </cell>
          <cell r="D23" t="str">
            <v>MARCELA CAROLINA</v>
          </cell>
          <cell r="E23" t="str">
            <v>No Asimilado a Grado</v>
          </cell>
          <cell r="F23" t="str">
            <v>TECNICO EN NIVEL SUPERIOR EN ADMINISTRACION DE EMPRESAS MENCION MARKETING</v>
          </cell>
          <cell r="G23" t="str">
            <v>ADMINISTRATIVO</v>
          </cell>
          <cell r="H23" t="str">
            <v>RECURSOS HUMANOS</v>
          </cell>
          <cell r="I23" t="str">
            <v>Región Metropolitana de Santiago</v>
          </cell>
          <cell r="J23" t="str">
            <v>(02)(08)(09)(13)(16)(21)</v>
          </cell>
          <cell r="K23" t="str">
            <v>Pesos</v>
          </cell>
          <cell r="L23">
            <v>1254938</v>
          </cell>
          <cell r="M23">
            <v>1018866</v>
          </cell>
          <cell r="N23" t="str">
            <v>SI</v>
          </cell>
          <cell r="O23">
            <v>22.07</v>
          </cell>
          <cell r="P23">
            <v>168109</v>
          </cell>
          <cell r="Q23" t="str">
            <v>08-06-2017</v>
          </cell>
          <cell r="R23" t="str">
            <v>Indefinido</v>
          </cell>
          <cell r="S23" t="str">
            <v>S/O</v>
          </cell>
          <cell r="T23" t="str">
            <v/>
          </cell>
          <cell r="U23" t="str">
            <v/>
          </cell>
          <cell r="V23">
            <v>0</v>
          </cell>
        </row>
        <row r="24">
          <cell r="A24" t="str">
            <v>STEYCI BETZABET</v>
          </cell>
          <cell r="B24" t="str">
            <v>MEDINA</v>
          </cell>
          <cell r="C24" t="str">
            <v>MERINO</v>
          </cell>
          <cell r="D24" t="str">
            <v>STEYCI BETZABET</v>
          </cell>
          <cell r="E24" t="str">
            <v>No Asimilado a Grado</v>
          </cell>
          <cell r="F24" t="str">
            <v>TECNICO EN GESTIÓN EN SERVICIO FINANCIERO</v>
          </cell>
          <cell r="G24" t="str">
            <v>ADMINISTRATIVO</v>
          </cell>
          <cell r="H24" t="str">
            <v>ADMINISTRACION Y FINANZAS</v>
          </cell>
          <cell r="I24" t="str">
            <v>Región Metropolitana de Santiago</v>
          </cell>
          <cell r="J24" t="str">
            <v>(02)(08)(13)</v>
          </cell>
          <cell r="K24" t="str">
            <v>Pesos</v>
          </cell>
          <cell r="L24">
            <v>1035526</v>
          </cell>
          <cell r="M24">
            <v>811502</v>
          </cell>
          <cell r="N24" t="str">
            <v>NO</v>
          </cell>
          <cell r="O24">
            <v>0</v>
          </cell>
          <cell r="P24">
            <v>0</v>
          </cell>
          <cell r="Q24" t="str">
            <v>18-03-2015</v>
          </cell>
          <cell r="R24" t="str">
            <v>Indefinido</v>
          </cell>
          <cell r="S24" t="str">
            <v>S/O</v>
          </cell>
          <cell r="T24" t="str">
            <v/>
          </cell>
          <cell r="U24" t="str">
            <v/>
          </cell>
          <cell r="V24">
            <v>0</v>
          </cell>
        </row>
        <row r="25">
          <cell r="A25" t="str">
            <v>IGNACIO ANDRES</v>
          </cell>
          <cell r="B25" t="str">
            <v>MONTECINOS</v>
          </cell>
          <cell r="C25" t="str">
            <v>ROJAS</v>
          </cell>
          <cell r="D25" t="str">
            <v>IGNACIO ANDRES</v>
          </cell>
          <cell r="E25" t="str">
            <v>No Asimilado a Grado</v>
          </cell>
          <cell r="F25" t="str">
            <v>TECNICO EN NIVEL MEDIO EN CONTABILIDAD</v>
          </cell>
          <cell r="G25" t="str">
            <v>ADMINISTRATIVO</v>
          </cell>
          <cell r="H25" t="str">
            <v>ADMINISTRACION Y FINANZAS</v>
          </cell>
          <cell r="I25" t="str">
            <v>Región Metropolitana de Santiago</v>
          </cell>
          <cell r="J25" t="str">
            <v>(02)(08)(13)(21)</v>
          </cell>
          <cell r="K25" t="str">
            <v>Pesos</v>
          </cell>
          <cell r="L25">
            <v>1238380</v>
          </cell>
          <cell r="M25">
            <v>943153</v>
          </cell>
          <cell r="N25" t="str">
            <v>SI</v>
          </cell>
          <cell r="O25">
            <v>5</v>
          </cell>
          <cell r="P25">
            <v>53955</v>
          </cell>
          <cell r="Q25" t="str">
            <v>07-07-2015</v>
          </cell>
          <cell r="R25" t="str">
            <v>Indefinido</v>
          </cell>
          <cell r="S25" t="str">
            <v>S/O</v>
          </cell>
          <cell r="T25" t="str">
            <v/>
          </cell>
          <cell r="U25" t="str">
            <v/>
          </cell>
          <cell r="V25">
            <v>0</v>
          </cell>
        </row>
        <row r="26">
          <cell r="A26" t="str">
            <v>GWENDOLINE KAREN</v>
          </cell>
          <cell r="B26" t="str">
            <v>MUÑOZ</v>
          </cell>
          <cell r="C26" t="str">
            <v>DIAZ</v>
          </cell>
          <cell r="D26" t="str">
            <v>GWENDOLINE KAREN</v>
          </cell>
          <cell r="E26" t="str">
            <v>No Asimilado a Grado</v>
          </cell>
          <cell r="F26" t="str">
            <v>MEDIA COMPLETA</v>
          </cell>
          <cell r="G26" t="str">
            <v>ADMINISTRATIVO</v>
          </cell>
          <cell r="H26" t="str">
            <v>RECURSOS HUMANOS</v>
          </cell>
          <cell r="I26" t="str">
            <v>Región Metropolitana de Santiago</v>
          </cell>
          <cell r="J26" t="str">
            <v>(02)(09)(12)(16)(20)(21)</v>
          </cell>
          <cell r="K26" t="str">
            <v>Pesos</v>
          </cell>
          <cell r="L26">
            <v>1242492</v>
          </cell>
          <cell r="M26">
            <v>810555</v>
          </cell>
          <cell r="N26" t="str">
            <v>SI</v>
          </cell>
          <cell r="O26">
            <v>37.58</v>
          </cell>
          <cell r="P26">
            <v>246808</v>
          </cell>
          <cell r="Q26" t="str">
            <v>07-10-2015</v>
          </cell>
          <cell r="R26" t="str">
            <v>Indefinido</v>
          </cell>
          <cell r="S26" t="str">
            <v>S/O</v>
          </cell>
          <cell r="T26" t="str">
            <v/>
          </cell>
          <cell r="U26" t="str">
            <v/>
          </cell>
          <cell r="V26">
            <v>0</v>
          </cell>
        </row>
        <row r="27">
          <cell r="A27" t="str">
            <v>CAMILA ALEJANDRA</v>
          </cell>
          <cell r="B27" t="str">
            <v>NUÑEZ</v>
          </cell>
          <cell r="C27" t="str">
            <v>AYALA</v>
          </cell>
          <cell r="D27" t="str">
            <v>CAMILA ALEJANDRA</v>
          </cell>
          <cell r="E27" t="str">
            <v>No Asimilado a Grado</v>
          </cell>
          <cell r="F27" t="str">
            <v>TÉCNICO DE NIVEL SUPERIOR EN PREVENCIÓN DE RIEGOS</v>
          </cell>
          <cell r="G27" t="str">
            <v>ADMINISTRATIVO</v>
          </cell>
          <cell r="H27" t="str">
            <v>ADMINISTRACION Y FINANZAS</v>
          </cell>
          <cell r="I27" t="str">
            <v>Región Metropolitana de Santiago</v>
          </cell>
          <cell r="J27" t="str">
            <v>(02)(08)(13)(16)(21)</v>
          </cell>
          <cell r="K27" t="str">
            <v>Pesos</v>
          </cell>
          <cell r="L27">
            <v>953161</v>
          </cell>
          <cell r="M27">
            <v>787395</v>
          </cell>
          <cell r="N27" t="str">
            <v>SI</v>
          </cell>
          <cell r="O27">
            <v>8.3699999999999992</v>
          </cell>
          <cell r="P27">
            <v>53129</v>
          </cell>
          <cell r="Q27" t="str">
            <v>22-02-2017</v>
          </cell>
          <cell r="R27" t="str">
            <v>Indefinido</v>
          </cell>
          <cell r="S27" t="str">
            <v>S/O</v>
          </cell>
          <cell r="T27" t="str">
            <v/>
          </cell>
          <cell r="U27" t="str">
            <v/>
          </cell>
          <cell r="V27">
            <v>0</v>
          </cell>
        </row>
        <row r="28">
          <cell r="A28" t="str">
            <v>CLODOMIRO CAMILO</v>
          </cell>
          <cell r="B28" t="str">
            <v>ORTEGA</v>
          </cell>
          <cell r="C28" t="str">
            <v>ROJAS</v>
          </cell>
          <cell r="D28" t="str">
            <v>CLODOMIRO CAMILO</v>
          </cell>
          <cell r="E28" t="str">
            <v>No Asimilado a Grado</v>
          </cell>
          <cell r="F28" t="str">
            <v>MEDIA COMPLETA</v>
          </cell>
          <cell r="G28" t="str">
            <v>NOCHERO</v>
          </cell>
          <cell r="H28" t="str">
            <v>OPERACIONES</v>
          </cell>
          <cell r="I28" t="str">
            <v>Región Metropolitana de Santiago</v>
          </cell>
          <cell r="J28" t="str">
            <v>(02)(08)(09)(13)(16)</v>
          </cell>
          <cell r="K28" t="str">
            <v>Pesos</v>
          </cell>
          <cell r="L28">
            <v>513100</v>
          </cell>
          <cell r="M28">
            <v>425381</v>
          </cell>
          <cell r="N28" t="str">
            <v>NO</v>
          </cell>
          <cell r="O28">
            <v>0</v>
          </cell>
          <cell r="P28">
            <v>0</v>
          </cell>
          <cell r="Q28" t="str">
            <v>01-09-2016</v>
          </cell>
          <cell r="R28" t="str">
            <v>Indefinido</v>
          </cell>
          <cell r="S28" t="str">
            <v>S/O</v>
          </cell>
          <cell r="T28" t="str">
            <v/>
          </cell>
          <cell r="U28" t="str">
            <v/>
          </cell>
          <cell r="V28">
            <v>0</v>
          </cell>
        </row>
        <row r="29">
          <cell r="A29" t="str">
            <v>JUAN FRANCISCO</v>
          </cell>
          <cell r="B29" t="str">
            <v>ORTEGA</v>
          </cell>
          <cell r="C29" t="str">
            <v>SUAZO</v>
          </cell>
          <cell r="D29" t="str">
            <v>JUAN FRANCISCO</v>
          </cell>
          <cell r="E29" t="str">
            <v>No Asimilado a Grado</v>
          </cell>
          <cell r="F29" t="str">
            <v>TÉCNICO EN DIBUJANTE GRÁFICO PUBLICITARIO</v>
          </cell>
          <cell r="G29" t="str">
            <v>Administracion y Finanzas</v>
          </cell>
          <cell r="H29" t="str">
            <v>OPERACIONES</v>
          </cell>
          <cell r="I29" t="str">
            <v>Región Metropolitana de Santiago</v>
          </cell>
          <cell r="J29" t="str">
            <v>(02)(12)(16)(20)</v>
          </cell>
          <cell r="K29" t="str">
            <v>Pesos</v>
          </cell>
          <cell r="L29">
            <v>1338056</v>
          </cell>
          <cell r="M29">
            <v>1091560</v>
          </cell>
          <cell r="N29" t="str">
            <v>NO</v>
          </cell>
          <cell r="O29">
            <v>0</v>
          </cell>
          <cell r="P29">
            <v>0</v>
          </cell>
          <cell r="Q29" t="str">
            <v>02-11-2015</v>
          </cell>
          <cell r="R29" t="str">
            <v>Indefinido</v>
          </cell>
          <cell r="S29" t="str">
            <v>S/O</v>
          </cell>
          <cell r="T29" t="str">
            <v/>
          </cell>
          <cell r="U29" t="str">
            <v/>
          </cell>
          <cell r="V29">
            <v>0</v>
          </cell>
        </row>
        <row r="30">
          <cell r="A30" t="str">
            <v>GUSTAVO</v>
          </cell>
          <cell r="B30" t="str">
            <v>PACHECO</v>
          </cell>
          <cell r="C30" t="str">
            <v>GONZALEZ</v>
          </cell>
          <cell r="D30" t="str">
            <v>GUSTAVO</v>
          </cell>
          <cell r="E30" t="str">
            <v>No Asimilado a Grado</v>
          </cell>
          <cell r="F30" t="str">
            <v>DERECHO</v>
          </cell>
          <cell r="G30" t="str">
            <v>ADMINISTRATIVO</v>
          </cell>
          <cell r="H30" t="str">
            <v>CONTROL</v>
          </cell>
          <cell r="I30" t="str">
            <v>Región Metropolitana de Santiago</v>
          </cell>
          <cell r="J30" t="str">
            <v>(02)(04)(08)(13)</v>
          </cell>
          <cell r="K30" t="str">
            <v>Pesos</v>
          </cell>
          <cell r="L30">
            <v>1793203</v>
          </cell>
          <cell r="M30">
            <v>1379596</v>
          </cell>
          <cell r="N30" t="str">
            <v>NO</v>
          </cell>
          <cell r="O30">
            <v>0</v>
          </cell>
          <cell r="P30">
            <v>0</v>
          </cell>
          <cell r="Q30" t="str">
            <v>03-02-2017</v>
          </cell>
          <cell r="R30" t="str">
            <v>Indefinido</v>
          </cell>
          <cell r="S30" t="str">
            <v>S/O</v>
          </cell>
          <cell r="T30" t="str">
            <v/>
          </cell>
          <cell r="U30" t="str">
            <v/>
          </cell>
          <cell r="V30">
            <v>0</v>
          </cell>
        </row>
        <row r="31">
          <cell r="A31" t="str">
            <v>BERNARDO DEL CARMEN</v>
          </cell>
          <cell r="B31" t="str">
            <v xml:space="preserve">PACHECO </v>
          </cell>
          <cell r="C31" t="str">
            <v>TREJOS</v>
          </cell>
          <cell r="D31" t="str">
            <v>BERNARDO DEL CARMEN</v>
          </cell>
          <cell r="E31" t="str">
            <v>No Asimilado a Grado</v>
          </cell>
          <cell r="F31" t="str">
            <v>Contador</v>
          </cell>
          <cell r="G31" t="str">
            <v>FINANCIERO EDUCACIÓN</v>
          </cell>
          <cell r="H31" t="str">
            <v>ADMINISTRACION Y FINANZAS</v>
          </cell>
          <cell r="I31" t="str">
            <v>Región Metropolitana de Santiago</v>
          </cell>
          <cell r="J31" t="str">
            <v>(02)(12)(20)</v>
          </cell>
          <cell r="K31" t="str">
            <v>Pesos</v>
          </cell>
          <cell r="L31">
            <v>1929018</v>
          </cell>
          <cell r="M31">
            <v>1393979</v>
          </cell>
          <cell r="N31" t="str">
            <v>NO</v>
          </cell>
          <cell r="O31">
            <v>0</v>
          </cell>
          <cell r="P31">
            <v>0</v>
          </cell>
          <cell r="Q31" t="str">
            <v>01-10-2019</v>
          </cell>
          <cell r="R31" t="str">
            <v>Indefinido</v>
          </cell>
          <cell r="S31" t="str">
            <v>S/O</v>
          </cell>
          <cell r="T31" t="str">
            <v/>
          </cell>
          <cell r="U31" t="str">
            <v/>
          </cell>
          <cell r="V31">
            <v>0</v>
          </cell>
        </row>
        <row r="32">
          <cell r="A32" t="str">
            <v>SCARLETT ROSSANA</v>
          </cell>
          <cell r="B32" t="str">
            <v>PASTEN</v>
          </cell>
          <cell r="C32" t="str">
            <v>MESSINA</v>
          </cell>
          <cell r="D32" t="str">
            <v>SCARLETT ROSSANA</v>
          </cell>
          <cell r="E32" t="str">
            <v>No Asimilado a Grado</v>
          </cell>
          <cell r="F32" t="str">
            <v>TÉCNICO NIVEL MEDIO EN CONTABILIDAD</v>
          </cell>
          <cell r="G32" t="str">
            <v>ADMINISTRATIVO</v>
          </cell>
          <cell r="H32" t="str">
            <v>OPERACIONES</v>
          </cell>
          <cell r="I32" t="str">
            <v>Región Metropolitana de Santiago</v>
          </cell>
          <cell r="J32" t="str">
            <v>(01)(02)(08)(13)(16)(21)(22)</v>
          </cell>
          <cell r="K32" t="str">
            <v>Pesos</v>
          </cell>
          <cell r="L32">
            <v>977696</v>
          </cell>
          <cell r="M32">
            <v>629072</v>
          </cell>
          <cell r="N32" t="str">
            <v>SI</v>
          </cell>
          <cell r="O32">
            <v>22.21</v>
          </cell>
          <cell r="P32">
            <v>131714</v>
          </cell>
          <cell r="Q32" t="str">
            <v>07-08-2017</v>
          </cell>
          <cell r="R32" t="str">
            <v>Indefinido</v>
          </cell>
          <cell r="S32" t="str">
            <v>S/O</v>
          </cell>
          <cell r="T32" t="str">
            <v/>
          </cell>
          <cell r="U32" t="str">
            <v/>
          </cell>
          <cell r="V32">
            <v>0</v>
          </cell>
        </row>
        <row r="33">
          <cell r="A33" t="str">
            <v>ANTONIA DEL CARMEN</v>
          </cell>
          <cell r="B33" t="str">
            <v>PEÑA</v>
          </cell>
          <cell r="C33" t="str">
            <v>OYARZO</v>
          </cell>
          <cell r="D33" t="str">
            <v>ANTONIA DEL CARMEN</v>
          </cell>
          <cell r="E33" t="str">
            <v>No Asimilado a Grado</v>
          </cell>
          <cell r="F33" t="str">
            <v>TECNICO NIVEL MEDIO EN CONTABILIDAD</v>
          </cell>
          <cell r="G33" t="str">
            <v>ADMINISTRATIVO</v>
          </cell>
          <cell r="H33" t="str">
            <v>ADMINISTRACION Y FINANZAS</v>
          </cell>
          <cell r="I33" t="str">
            <v>Región Metropolitana de Santiago</v>
          </cell>
          <cell r="J33" t="str">
            <v>(02)(08)(13)(21)</v>
          </cell>
          <cell r="K33" t="str">
            <v>Pesos</v>
          </cell>
          <cell r="L33">
            <v>972055</v>
          </cell>
          <cell r="M33">
            <v>647978</v>
          </cell>
          <cell r="N33" t="str">
            <v>SI</v>
          </cell>
          <cell r="O33">
            <v>52.09</v>
          </cell>
          <cell r="P33">
            <v>280659</v>
          </cell>
          <cell r="Q33" t="str">
            <v>29-01-2018</v>
          </cell>
          <cell r="R33" t="str">
            <v>Indefinido</v>
          </cell>
          <cell r="S33" t="str">
            <v>S/O</v>
          </cell>
          <cell r="T33" t="str">
            <v/>
          </cell>
          <cell r="U33" t="str">
            <v/>
          </cell>
          <cell r="V33">
            <v>0</v>
          </cell>
        </row>
        <row r="34">
          <cell r="A34" t="str">
            <v>MARTIN IGNACIO</v>
          </cell>
          <cell r="B34" t="str">
            <v>PEROT</v>
          </cell>
          <cell r="C34" t="str">
            <v>ORTUZAR</v>
          </cell>
          <cell r="D34" t="str">
            <v>MARTIN IGNACIO</v>
          </cell>
          <cell r="E34" t="str">
            <v>No Asimilado a Grado</v>
          </cell>
          <cell r="F34" t="str">
            <v>TECNICO DE NIVEL MEDIO SUPERIOR EN PRESENVION DE RIEGOS</v>
          </cell>
          <cell r="G34" t="str">
            <v>Director De Departamento</v>
          </cell>
          <cell r="H34" t="str">
            <v>OPERACIONES</v>
          </cell>
          <cell r="I34" t="str">
            <v>Región Metropolitana de Santiago</v>
          </cell>
          <cell r="J34" t="str">
            <v>(02)(08)(09)(13)(16)</v>
          </cell>
          <cell r="K34" t="str">
            <v>Pesos</v>
          </cell>
          <cell r="L34">
            <v>2883496</v>
          </cell>
          <cell r="M34">
            <v>2334577</v>
          </cell>
          <cell r="N34" t="str">
            <v>NO</v>
          </cell>
          <cell r="O34">
            <v>0</v>
          </cell>
          <cell r="P34">
            <v>0</v>
          </cell>
          <cell r="Q34" t="str">
            <v>01-05-2016</v>
          </cell>
          <cell r="R34" t="str">
            <v>Indefinido</v>
          </cell>
          <cell r="S34" t="str">
            <v>S/O</v>
          </cell>
          <cell r="T34" t="str">
            <v/>
          </cell>
          <cell r="U34" t="str">
            <v/>
          </cell>
          <cell r="V34">
            <v>0</v>
          </cell>
        </row>
        <row r="35">
          <cell r="A35" t="str">
            <v>RAMON ENRIQUE</v>
          </cell>
          <cell r="B35" t="str">
            <v>PINO</v>
          </cell>
          <cell r="C35" t="str">
            <v>PEREZ</v>
          </cell>
          <cell r="D35" t="str">
            <v>RAMON ENRIQUE</v>
          </cell>
          <cell r="E35" t="str">
            <v>No Asimilado a Grado</v>
          </cell>
          <cell r="F35" t="str">
            <v>EXPERTO PROFESIONAL EN PREVENCIÓN DE RIEGOS</v>
          </cell>
          <cell r="G35" t="str">
            <v>ADMINISTRATIVO</v>
          </cell>
          <cell r="H35" t="str">
            <v>ADMINISTRACION Y FINANZAS</v>
          </cell>
          <cell r="I35" t="str">
            <v>Región Metropolitana de Santiago</v>
          </cell>
          <cell r="J35" t="str">
            <v>(02)(08)(09)(13)(16)</v>
          </cell>
          <cell r="K35" t="str">
            <v>Pesos</v>
          </cell>
          <cell r="L35">
            <v>1195998</v>
          </cell>
          <cell r="M35">
            <v>911322</v>
          </cell>
          <cell r="N35" t="str">
            <v>NO</v>
          </cell>
          <cell r="O35">
            <v>0</v>
          </cell>
          <cell r="P35">
            <v>0</v>
          </cell>
          <cell r="Q35" t="str">
            <v>12-06-2016</v>
          </cell>
          <cell r="R35" t="str">
            <v>Indefinido</v>
          </cell>
          <cell r="S35" t="str">
            <v>S/O</v>
          </cell>
          <cell r="T35" t="str">
            <v/>
          </cell>
          <cell r="U35" t="str">
            <v/>
          </cell>
          <cell r="V35">
            <v>0</v>
          </cell>
        </row>
        <row r="36">
          <cell r="A36" t="str">
            <v>JUAN EDUARDO</v>
          </cell>
          <cell r="B36" t="str">
            <v>PINTO</v>
          </cell>
          <cell r="C36" t="str">
            <v>CAMPUSANO</v>
          </cell>
          <cell r="D36" t="str">
            <v>JUAN EDUARDO</v>
          </cell>
          <cell r="E36" t="str">
            <v>No Asimilado a Grado</v>
          </cell>
          <cell r="F36" t="str">
            <v>MEDIA COMPLETA</v>
          </cell>
          <cell r="G36" t="str">
            <v>MAESTRO</v>
          </cell>
          <cell r="H36" t="str">
            <v>OPERACIONES</v>
          </cell>
          <cell r="I36" t="str">
            <v>Región Metropolitana de Santiago</v>
          </cell>
          <cell r="J36" t="str">
            <v>(02)(03)(06)(07)(08)(10)(13)(14)(15)(17)(19)(21)</v>
          </cell>
          <cell r="K36" t="str">
            <v>Pesos</v>
          </cell>
          <cell r="L36">
            <v>1610692</v>
          </cell>
          <cell r="M36">
            <v>1258806</v>
          </cell>
          <cell r="N36" t="str">
            <v>SI</v>
          </cell>
          <cell r="O36">
            <v>2.1</v>
          </cell>
          <cell r="P36">
            <v>18768</v>
          </cell>
          <cell r="Q36" t="str">
            <v>15-06-1994</v>
          </cell>
          <cell r="R36" t="str">
            <v>Indefinido</v>
          </cell>
          <cell r="S36" t="str">
            <v>S/O</v>
          </cell>
          <cell r="T36" t="str">
            <v/>
          </cell>
          <cell r="U36" t="str">
            <v/>
          </cell>
          <cell r="V36">
            <v>0</v>
          </cell>
        </row>
        <row r="37">
          <cell r="A37" t="str">
            <v>PAULINA ELIANA</v>
          </cell>
          <cell r="B37" t="str">
            <v>QUINSACARA</v>
          </cell>
          <cell r="C37" t="str">
            <v>AGUSTO</v>
          </cell>
          <cell r="D37" t="str">
            <v>PAULINA ELIANA</v>
          </cell>
          <cell r="E37" t="str">
            <v>No Asimilado a Grado</v>
          </cell>
          <cell r="F37" t="str">
            <v>CONTADOR AUDITOR</v>
          </cell>
          <cell r="G37" t="str">
            <v>ADMINISTRATIVO</v>
          </cell>
          <cell r="H37" t="str">
            <v>CONTROL</v>
          </cell>
          <cell r="I37" t="str">
            <v>Región Metropolitana de Santiago</v>
          </cell>
          <cell r="J37" t="str">
            <v>(02)(08)(13)</v>
          </cell>
          <cell r="K37" t="str">
            <v>Pesos</v>
          </cell>
          <cell r="L37">
            <v>1566447</v>
          </cell>
          <cell r="M37">
            <v>1140459</v>
          </cell>
          <cell r="N37" t="str">
            <v>NO</v>
          </cell>
          <cell r="O37">
            <v>0</v>
          </cell>
          <cell r="P37">
            <v>0</v>
          </cell>
          <cell r="Q37" t="str">
            <v>01-10-2016</v>
          </cell>
          <cell r="R37" t="str">
            <v>Indefinido</v>
          </cell>
          <cell r="S37" t="str">
            <v>S/O</v>
          </cell>
          <cell r="T37" t="str">
            <v/>
          </cell>
          <cell r="U37" t="str">
            <v/>
          </cell>
          <cell r="V37">
            <v>0</v>
          </cell>
        </row>
        <row r="38">
          <cell r="A38" t="str">
            <v>JULIAN ANTHON</v>
          </cell>
          <cell r="B38" t="str">
            <v>REAL</v>
          </cell>
          <cell r="C38" t="str">
            <v>PIZARRO</v>
          </cell>
          <cell r="D38" t="str">
            <v>JULIAN ANTHON</v>
          </cell>
          <cell r="E38" t="str">
            <v>No Asimilado a Grado</v>
          </cell>
          <cell r="F38" t="str">
            <v>TÉCNICO NIVEL MEDIO EN ADMINISTRACIÓN DE EMPRESAS</v>
          </cell>
          <cell r="G38" t="str">
            <v>ASISTENTE ADMINISTRATIVO</v>
          </cell>
          <cell r="H38" t="str">
            <v>ADMINISTRACION Y FINANZAS</v>
          </cell>
          <cell r="I38" t="str">
            <v>Región Metropolitana de Santiago</v>
          </cell>
          <cell r="J38" t="str">
            <v>(02)(08)(13)</v>
          </cell>
          <cell r="K38" t="str">
            <v>Pesos</v>
          </cell>
          <cell r="L38">
            <v>758833</v>
          </cell>
          <cell r="M38">
            <v>610952</v>
          </cell>
          <cell r="N38" t="str">
            <v>NO</v>
          </cell>
          <cell r="O38">
            <v>0</v>
          </cell>
          <cell r="P38">
            <v>0</v>
          </cell>
          <cell r="Q38" t="str">
            <v>21-02-2017</v>
          </cell>
          <cell r="R38" t="str">
            <v>Indefinido</v>
          </cell>
          <cell r="S38" t="str">
            <v>S/O</v>
          </cell>
          <cell r="T38" t="str">
            <v/>
          </cell>
          <cell r="U38" t="str">
            <v/>
          </cell>
          <cell r="V38">
            <v>0</v>
          </cell>
        </row>
        <row r="39">
          <cell r="A39" t="str">
            <v>JUAN CARLOS</v>
          </cell>
          <cell r="B39" t="str">
            <v>ROJAS</v>
          </cell>
          <cell r="C39" t="str">
            <v>GUTIERREZ</v>
          </cell>
          <cell r="D39" t="str">
            <v>JUAN CARLOS</v>
          </cell>
          <cell r="E39" t="str">
            <v>No Asimilado a Grado</v>
          </cell>
          <cell r="F39" t="str">
            <v>MEDIA COMPLETA</v>
          </cell>
          <cell r="G39" t="str">
            <v>ADMINISTRATIVO</v>
          </cell>
          <cell r="H39" t="str">
            <v>OPERACIONES</v>
          </cell>
          <cell r="I39" t="str">
            <v>Región Metropolitana de Santiago</v>
          </cell>
          <cell r="J39" t="str">
            <v>(02)(04)(08)(13)(21)</v>
          </cell>
          <cell r="K39" t="str">
            <v>Pesos</v>
          </cell>
          <cell r="L39">
            <v>1214875</v>
          </cell>
          <cell r="M39">
            <v>847508</v>
          </cell>
          <cell r="N39" t="str">
            <v>SI</v>
          </cell>
          <cell r="O39">
            <v>46.25</v>
          </cell>
          <cell r="P39">
            <v>360740</v>
          </cell>
          <cell r="Q39" t="str">
            <v>13-02-2017</v>
          </cell>
          <cell r="R39" t="str">
            <v>Indefinido</v>
          </cell>
          <cell r="S39" t="str">
            <v>S/O</v>
          </cell>
          <cell r="T39" t="str">
            <v/>
          </cell>
          <cell r="U39" t="str">
            <v/>
          </cell>
          <cell r="V39">
            <v>0</v>
          </cell>
        </row>
        <row r="40">
          <cell r="A40" t="str">
            <v>FRANCISCO JAVIER</v>
          </cell>
          <cell r="B40" t="str">
            <v>ROZAS</v>
          </cell>
          <cell r="C40" t="str">
            <v>CARCAMO</v>
          </cell>
          <cell r="D40" t="str">
            <v>FRANCISCO JAVIER</v>
          </cell>
          <cell r="E40" t="str">
            <v>No Asimilado a Grado</v>
          </cell>
          <cell r="F40" t="str">
            <v>TÉCNICO NIVEL MEDIO EN CONTABILIDAD</v>
          </cell>
          <cell r="G40" t="str">
            <v>ADMINISTRATIVO</v>
          </cell>
          <cell r="H40" t="str">
            <v>ADMINISTRACION Y FINANZAS</v>
          </cell>
          <cell r="I40" t="str">
            <v>Región Metropolitana de Santiago</v>
          </cell>
          <cell r="J40" t="str">
            <v>(02)(08)(13)</v>
          </cell>
          <cell r="K40" t="str">
            <v>Pesos</v>
          </cell>
          <cell r="L40">
            <v>588596</v>
          </cell>
          <cell r="M40">
            <v>482649</v>
          </cell>
          <cell r="N40" t="str">
            <v>NO</v>
          </cell>
          <cell r="O40">
            <v>0</v>
          </cell>
          <cell r="P40">
            <v>0</v>
          </cell>
          <cell r="Q40" t="str">
            <v>20-10-2017</v>
          </cell>
          <cell r="R40" t="str">
            <v>Indefinido</v>
          </cell>
          <cell r="S40" t="str">
            <v>S/O</v>
          </cell>
          <cell r="T40" t="str">
            <v/>
          </cell>
          <cell r="U40" t="str">
            <v/>
          </cell>
          <cell r="V40">
            <v>0</v>
          </cell>
        </row>
        <row r="41">
          <cell r="A41" t="str">
            <v>MONICA ELIZABETH</v>
          </cell>
          <cell r="B41" t="str">
            <v>RUBIO</v>
          </cell>
          <cell r="C41" t="str">
            <v>ROMERO</v>
          </cell>
          <cell r="D41" t="str">
            <v>MONICA ELIZABETH</v>
          </cell>
          <cell r="E41" t="str">
            <v>No Asimilado a Grado</v>
          </cell>
          <cell r="F41" t="str">
            <v>MEDIA COMPLETA</v>
          </cell>
          <cell r="G41" t="str">
            <v>ADMINISTRATIVO</v>
          </cell>
          <cell r="H41" t="str">
            <v>ADMINISTRACION Y FINANZAS</v>
          </cell>
          <cell r="I41" t="str">
            <v>Región Metropolitana de Santiago</v>
          </cell>
          <cell r="J41" t="str">
            <v>(02)(08)(13)</v>
          </cell>
          <cell r="K41" t="str">
            <v>Pesos</v>
          </cell>
          <cell r="L41">
            <v>652435</v>
          </cell>
          <cell r="M41">
            <v>450822</v>
          </cell>
          <cell r="N41" t="str">
            <v>NO</v>
          </cell>
          <cell r="O41">
            <v>0</v>
          </cell>
          <cell r="P41">
            <v>0</v>
          </cell>
          <cell r="Q41" t="str">
            <v>02-01-2017</v>
          </cell>
          <cell r="R41" t="str">
            <v>Indefinido</v>
          </cell>
          <cell r="S41" t="str">
            <v>S/O</v>
          </cell>
          <cell r="T41" t="str">
            <v/>
          </cell>
          <cell r="U41" t="str">
            <v/>
          </cell>
          <cell r="V41">
            <v>0</v>
          </cell>
        </row>
        <row r="42">
          <cell r="A42" t="str">
            <v>SERGIO FERNANDO</v>
          </cell>
          <cell r="B42" t="str">
            <v>RUZ</v>
          </cell>
          <cell r="C42" t="str">
            <v>PARRAGUEZ</v>
          </cell>
          <cell r="D42" t="str">
            <v>SERGIO FERNANDO</v>
          </cell>
          <cell r="E42" t="str">
            <v>No Asimilado a Grado</v>
          </cell>
          <cell r="F42" t="str">
            <v>MEDIA COMPLETA</v>
          </cell>
          <cell r="G42" t="str">
            <v>AUXILIAR DE SERVICIOS</v>
          </cell>
          <cell r="H42" t="str">
            <v>RECURSOS HUMANOS</v>
          </cell>
          <cell r="I42" t="str">
            <v>Región Metropolitana de Santiago</v>
          </cell>
          <cell r="J42" t="str">
            <v>(02)(08)(10)(13)(16)</v>
          </cell>
          <cell r="K42" t="str">
            <v>Pesos</v>
          </cell>
          <cell r="L42">
            <v>931143</v>
          </cell>
          <cell r="M42">
            <v>683037</v>
          </cell>
          <cell r="N42" t="str">
            <v>NO</v>
          </cell>
          <cell r="O42">
            <v>0</v>
          </cell>
          <cell r="P42">
            <v>0</v>
          </cell>
          <cell r="Q42" t="str">
            <v>12-06-2002</v>
          </cell>
          <cell r="R42" t="str">
            <v>Indefinido</v>
          </cell>
          <cell r="S42" t="str">
            <v>S/O</v>
          </cell>
          <cell r="T42" t="str">
            <v/>
          </cell>
          <cell r="U42" t="str">
            <v/>
          </cell>
          <cell r="V42">
            <v>0</v>
          </cell>
        </row>
        <row r="43">
          <cell r="A43" t="str">
            <v>CLAUDIA ANDREA</v>
          </cell>
          <cell r="B43" t="str">
            <v>SALINAS</v>
          </cell>
          <cell r="C43" t="str">
            <v>RUIZ</v>
          </cell>
          <cell r="D43" t="str">
            <v>CLAUDIA ANDREA</v>
          </cell>
          <cell r="E43" t="str">
            <v>No Asimilado a Grado</v>
          </cell>
          <cell r="F43" t="str">
            <v>ADMINISTRACIÓN CONTABLE EN MENCIÓN EN RRHH</v>
          </cell>
          <cell r="G43" t="str">
            <v>ADMINISTRATIVO</v>
          </cell>
          <cell r="H43" t="str">
            <v>RECURSOS HUMANOS</v>
          </cell>
          <cell r="I43" t="str">
            <v>Región Metropolitana de Santiago</v>
          </cell>
          <cell r="J43" t="str">
            <v>(02)(08)(09)(13)(16)(21)</v>
          </cell>
          <cell r="K43" t="str">
            <v>Pesos</v>
          </cell>
          <cell r="L43">
            <v>1070012</v>
          </cell>
          <cell r="M43">
            <v>682767</v>
          </cell>
          <cell r="N43" t="str">
            <v>SI</v>
          </cell>
          <cell r="O43">
            <v>33.08</v>
          </cell>
          <cell r="P43">
            <v>195979</v>
          </cell>
          <cell r="Q43" t="str">
            <v>01-07-2016</v>
          </cell>
          <cell r="R43" t="str">
            <v>Indefinido</v>
          </cell>
          <cell r="S43" t="str">
            <v>S/O</v>
          </cell>
          <cell r="T43" t="str">
            <v/>
          </cell>
          <cell r="U43" t="str">
            <v/>
          </cell>
          <cell r="V43">
            <v>0</v>
          </cell>
        </row>
        <row r="44">
          <cell r="A44" t="str">
            <v>DANITZA VICTORIA</v>
          </cell>
          <cell r="B44" t="str">
            <v>SANCHEZ</v>
          </cell>
          <cell r="C44" t="str">
            <v>RIVERA</v>
          </cell>
          <cell r="D44" t="str">
            <v>DANITZA VICTORIA</v>
          </cell>
          <cell r="E44" t="str">
            <v>No Asimilado a Grado</v>
          </cell>
          <cell r="F44" t="str">
            <v>TECNICO EN NIVEL MEDIO DE CONTABILIDAD</v>
          </cell>
          <cell r="G44" t="str">
            <v>ASISTENTE CONTABLE</v>
          </cell>
          <cell r="H44" t="str">
            <v>ADMINISTRACION Y FINANZAS</v>
          </cell>
          <cell r="I44" t="str">
            <v>Región Metropolitana de Santiago</v>
          </cell>
          <cell r="J44" t="str">
            <v>(02)(08)(09)(13)(16)(21)</v>
          </cell>
          <cell r="K44" t="str">
            <v>Pesos</v>
          </cell>
          <cell r="L44">
            <v>893588</v>
          </cell>
          <cell r="M44">
            <v>559973</v>
          </cell>
          <cell r="N44" t="str">
            <v>SI</v>
          </cell>
          <cell r="O44">
            <v>12.06</v>
          </cell>
          <cell r="P44">
            <v>69024</v>
          </cell>
          <cell r="Q44" t="str">
            <v>21-02-2017</v>
          </cell>
          <cell r="R44" t="str">
            <v>Indefinido</v>
          </cell>
          <cell r="S44" t="str">
            <v>S/O</v>
          </cell>
          <cell r="T44" t="str">
            <v/>
          </cell>
          <cell r="U44" t="str">
            <v/>
          </cell>
          <cell r="V44">
            <v>0</v>
          </cell>
        </row>
        <row r="45">
          <cell r="A45" t="str">
            <v>SHIRLEY LUCIA</v>
          </cell>
          <cell r="B45" t="str">
            <v>SOTO</v>
          </cell>
          <cell r="C45" t="str">
            <v>PINELAS</v>
          </cell>
          <cell r="D45" t="str">
            <v>SHIRLEY LUCIA</v>
          </cell>
          <cell r="E45" t="str">
            <v>No Asimilado a Grado</v>
          </cell>
          <cell r="F45" t="str">
            <v>TECNICO EN TRABAJO SOCIAL</v>
          </cell>
          <cell r="G45" t="str">
            <v>APOYO ADMINISTRATIVO</v>
          </cell>
          <cell r="H45" t="str">
            <v>OPERACIONES</v>
          </cell>
          <cell r="I45" t="str">
            <v>Región Metropolitana de Santiago</v>
          </cell>
          <cell r="J45" t="str">
            <v>(02)(09)(12)(16)(20)</v>
          </cell>
          <cell r="K45" t="str">
            <v>Pesos</v>
          </cell>
          <cell r="L45">
            <v>758035</v>
          </cell>
          <cell r="M45">
            <v>637571</v>
          </cell>
          <cell r="N45" t="str">
            <v>NO</v>
          </cell>
          <cell r="O45">
            <v>0</v>
          </cell>
          <cell r="P45">
            <v>0</v>
          </cell>
          <cell r="Q45" t="str">
            <v>01-12-2017</v>
          </cell>
          <cell r="R45" t="str">
            <v>Indefinido</v>
          </cell>
          <cell r="S45" t="str">
            <v>S/O</v>
          </cell>
          <cell r="T45" t="str">
            <v/>
          </cell>
          <cell r="U45" t="str">
            <v/>
          </cell>
          <cell r="V45">
            <v>0</v>
          </cell>
        </row>
        <row r="46">
          <cell r="A46" t="str">
            <v>HECTOR GONZALO</v>
          </cell>
          <cell r="B46" t="str">
            <v>TAMAYO</v>
          </cell>
          <cell r="C46" t="str">
            <v>LOPEZ</v>
          </cell>
          <cell r="D46" t="str">
            <v>HECTOR GONZALO</v>
          </cell>
          <cell r="E46" t="str">
            <v>No Asimilado a Grado</v>
          </cell>
          <cell r="F46" t="str">
            <v>MEDIA COMPLETA</v>
          </cell>
          <cell r="G46" t="str">
            <v>ADMINISTRATIVO</v>
          </cell>
          <cell r="H46" t="str">
            <v>OPERACIONES</v>
          </cell>
          <cell r="I46" t="str">
            <v>Región Metropolitana de Santiago</v>
          </cell>
          <cell r="J46" t="str">
            <v>(02)(08)(13)</v>
          </cell>
          <cell r="K46" t="str">
            <v>Pesos</v>
          </cell>
          <cell r="L46">
            <v>631155</v>
          </cell>
          <cell r="M46">
            <v>446631</v>
          </cell>
          <cell r="N46" t="str">
            <v>NO</v>
          </cell>
          <cell r="O46">
            <v>0</v>
          </cell>
          <cell r="P46">
            <v>0</v>
          </cell>
          <cell r="Q46" t="str">
            <v>23-08-2016</v>
          </cell>
          <cell r="R46" t="str">
            <v>Indefinido</v>
          </cell>
          <cell r="S46" t="str">
            <v>S/O</v>
          </cell>
          <cell r="T46" t="str">
            <v/>
          </cell>
          <cell r="U46" t="str">
            <v/>
          </cell>
          <cell r="V46">
            <v>0</v>
          </cell>
        </row>
        <row r="47">
          <cell r="A47" t="str">
            <v>ARTURO ORLANDO</v>
          </cell>
          <cell r="B47" t="str">
            <v>TORO</v>
          </cell>
          <cell r="C47" t="str">
            <v>CARREÑO</v>
          </cell>
          <cell r="D47" t="str">
            <v>ARTURO ORLANDO</v>
          </cell>
          <cell r="E47" t="str">
            <v>No Asimilado a Grado</v>
          </cell>
          <cell r="F47" t="str">
            <v>CONTADOR AUDITOR</v>
          </cell>
          <cell r="G47" t="str">
            <v>ADMINISTRATIVO</v>
          </cell>
          <cell r="H47" t="str">
            <v>DIRECCION DE OPERACIONES</v>
          </cell>
          <cell r="I47" t="str">
            <v>Región Metropolitana de Santiago</v>
          </cell>
          <cell r="J47" t="str">
            <v>(02)(12)(20)</v>
          </cell>
          <cell r="K47" t="str">
            <v>Pesos</v>
          </cell>
          <cell r="L47">
            <v>2740496</v>
          </cell>
          <cell r="M47">
            <v>2197013</v>
          </cell>
          <cell r="N47" t="str">
            <v>NO</v>
          </cell>
          <cell r="O47">
            <v>0</v>
          </cell>
          <cell r="P47">
            <v>0</v>
          </cell>
          <cell r="Q47" t="str">
            <v>17-07-2018</v>
          </cell>
          <cell r="R47" t="str">
            <v>Indefinido</v>
          </cell>
          <cell r="S47" t="str">
            <v>S/O</v>
          </cell>
          <cell r="T47" t="str">
            <v/>
          </cell>
          <cell r="U47" t="str">
            <v/>
          </cell>
          <cell r="V47">
            <v>0</v>
          </cell>
        </row>
        <row r="48">
          <cell r="A48" t="str">
            <v>VALENTINA ANDREA</v>
          </cell>
          <cell r="B48" t="str">
            <v>VARGAS</v>
          </cell>
          <cell r="C48" t="str">
            <v>TORO</v>
          </cell>
          <cell r="D48" t="str">
            <v>VALENTINA ANDREA</v>
          </cell>
          <cell r="E48" t="str">
            <v>No Asimilado a Grado</v>
          </cell>
          <cell r="F48" t="str">
            <v>Ingeniera en RR.HH</v>
          </cell>
          <cell r="G48" t="str">
            <v>JEFA DEPARTAMENTO DE PERSONAS</v>
          </cell>
          <cell r="H48" t="str">
            <v>RECURSOS HUMANOS</v>
          </cell>
          <cell r="I48" t="str">
            <v>Región Metropolitana de Santiago</v>
          </cell>
          <cell r="J48" t="str">
            <v>(02)(12)(20)</v>
          </cell>
          <cell r="K48" t="str">
            <v>Pesos</v>
          </cell>
          <cell r="L48">
            <v>1917373</v>
          </cell>
          <cell r="M48">
            <v>1529954</v>
          </cell>
          <cell r="N48" t="str">
            <v>NO</v>
          </cell>
          <cell r="O48">
            <v>0</v>
          </cell>
          <cell r="P48">
            <v>0</v>
          </cell>
          <cell r="Q48" t="str">
            <v>01-10-2019</v>
          </cell>
          <cell r="R48" t="str">
            <v>Indefinido</v>
          </cell>
          <cell r="S48" t="str">
            <v>S/O</v>
          </cell>
          <cell r="T48" t="str">
            <v/>
          </cell>
          <cell r="U48" t="str">
            <v/>
          </cell>
          <cell r="V48">
            <v>0</v>
          </cell>
        </row>
        <row r="49">
          <cell r="A49" t="str">
            <v>SUSANA ANDREA</v>
          </cell>
          <cell r="B49" t="str">
            <v>VASQUEZ</v>
          </cell>
          <cell r="C49" t="str">
            <v>SOTO</v>
          </cell>
          <cell r="D49" t="str">
            <v>SUSANA ANDREA</v>
          </cell>
          <cell r="E49" t="str">
            <v>No Asimilado a Grado</v>
          </cell>
          <cell r="F49" t="str">
            <v>TECNICO NIVEL MEDIO EN CONTABILIDAD</v>
          </cell>
          <cell r="G49" t="str">
            <v>ADMINISTRATIVO</v>
          </cell>
          <cell r="H49" t="str">
            <v>ADMINISTRACION Y FINANZAS</v>
          </cell>
          <cell r="I49" t="str">
            <v>Región Metropolitana de Santiago</v>
          </cell>
          <cell r="J49" t="str">
            <v>(02)(08)(13)(21)</v>
          </cell>
          <cell r="K49" t="str">
            <v>Pesos</v>
          </cell>
          <cell r="L49">
            <v>704360</v>
          </cell>
          <cell r="M49">
            <v>578999</v>
          </cell>
          <cell r="N49" t="str">
            <v>SI</v>
          </cell>
          <cell r="O49">
            <v>25.33</v>
          </cell>
          <cell r="P49">
            <v>115764</v>
          </cell>
          <cell r="Q49" t="str">
            <v>29-01-2018</v>
          </cell>
          <cell r="R49" t="str">
            <v>Indefinido</v>
          </cell>
          <cell r="S49" t="str">
            <v>S/O</v>
          </cell>
          <cell r="T49" t="str">
            <v/>
          </cell>
          <cell r="U49" t="str">
            <v/>
          </cell>
          <cell r="V49">
            <v>0</v>
          </cell>
        </row>
        <row r="50">
          <cell r="A50" t="str">
            <v>ROSA ELVIRA</v>
          </cell>
          <cell r="B50" t="str">
            <v>VILCHES</v>
          </cell>
          <cell r="C50" t="str">
            <v>ACEVEDO</v>
          </cell>
          <cell r="D50" t="str">
            <v>ROSA ELVIRA</v>
          </cell>
          <cell r="E50" t="str">
            <v>No Asimilado a Grado</v>
          </cell>
          <cell r="F50" t="str">
            <v>MEDIA COMPLETA</v>
          </cell>
          <cell r="G50" t="str">
            <v>Auxiliar De Servicios Menores</v>
          </cell>
          <cell r="H50" t="str">
            <v>OPERACIONES</v>
          </cell>
          <cell r="I50" t="str">
            <v>Región Metropolitana de Santiago</v>
          </cell>
          <cell r="J50" t="str">
            <v>(02)(09)(12)(16)(20)(21)</v>
          </cell>
          <cell r="K50" t="str">
            <v>Pesos</v>
          </cell>
          <cell r="L50">
            <v>767356</v>
          </cell>
          <cell r="M50">
            <v>717765</v>
          </cell>
          <cell r="N50" t="str">
            <v>SI</v>
          </cell>
          <cell r="O50">
            <v>28.48</v>
          </cell>
          <cell r="P50">
            <v>120519</v>
          </cell>
          <cell r="Q50" t="str">
            <v>14-09-2015</v>
          </cell>
          <cell r="R50" t="str">
            <v>Indefinido</v>
          </cell>
          <cell r="S50" t="str">
            <v>S/O</v>
          </cell>
          <cell r="T50" t="str">
            <v/>
          </cell>
          <cell r="U50" t="str">
            <v/>
          </cell>
          <cell r="V50">
            <v>0</v>
          </cell>
        </row>
        <row r="51">
          <cell r="A51" t="str">
            <v>MARIA PAULINA</v>
          </cell>
          <cell r="B51" t="str">
            <v>VILLOUTA</v>
          </cell>
          <cell r="C51" t="str">
            <v>VALLEJO</v>
          </cell>
          <cell r="D51" t="str">
            <v>MARIA PAULINA</v>
          </cell>
          <cell r="E51" t="str">
            <v>No Asimilado a Grado</v>
          </cell>
          <cell r="F51" t="str">
            <v>EDUCADORA DE PARVULOS</v>
          </cell>
          <cell r="G51" t="str">
            <v>SECRETARIO(A) GENERAL</v>
          </cell>
          <cell r="H51" t="str">
            <v>SECRETARÍA GENERAL</v>
          </cell>
          <cell r="I51" t="str">
            <v>Región Metropolitana de Santiago</v>
          </cell>
          <cell r="J51" t="str">
            <v>(02)(12)(20)</v>
          </cell>
          <cell r="K51" t="str">
            <v>Pesos</v>
          </cell>
          <cell r="L51">
            <v>3906015</v>
          </cell>
          <cell r="M51">
            <v>3221951</v>
          </cell>
          <cell r="N51" t="str">
            <v>NO</v>
          </cell>
          <cell r="O51">
            <v>0</v>
          </cell>
          <cell r="P51">
            <v>0</v>
          </cell>
          <cell r="Q51" t="str">
            <v>01-09-2019</v>
          </cell>
          <cell r="R51" t="str">
            <v>Indefinido</v>
          </cell>
          <cell r="S51" t="str">
            <v>S/O</v>
          </cell>
          <cell r="T51" t="str">
            <v/>
          </cell>
          <cell r="U51" t="str">
            <v/>
          </cell>
          <cell r="V51">
            <v>0</v>
          </cell>
        </row>
        <row r="52">
          <cell r="A52" t="str">
            <v>ESTEBAN EDUARDO</v>
          </cell>
          <cell r="B52" t="str">
            <v>ZUÑIGA</v>
          </cell>
          <cell r="C52" t="str">
            <v>VALDERRAMA</v>
          </cell>
          <cell r="D52" t="str">
            <v>ESTEBAN EDUARDO</v>
          </cell>
          <cell r="E52" t="str">
            <v>No Asimilado a Grado</v>
          </cell>
          <cell r="F52" t="str">
            <v>MEDIA COMPLETA</v>
          </cell>
          <cell r="G52" t="str">
            <v>ADMINISTRATIVO</v>
          </cell>
          <cell r="H52" t="str">
            <v>OPERACIONES</v>
          </cell>
          <cell r="I52" t="str">
            <v>Región Metropolitana de Santiago</v>
          </cell>
          <cell r="J52" t="str">
            <v>(02)(08)(13)(16)</v>
          </cell>
          <cell r="K52" t="str">
            <v>Pesos</v>
          </cell>
          <cell r="L52">
            <v>711155</v>
          </cell>
          <cell r="M52">
            <v>571120</v>
          </cell>
          <cell r="N52" t="str">
            <v>NO</v>
          </cell>
          <cell r="O52">
            <v>0</v>
          </cell>
          <cell r="P52">
            <v>0</v>
          </cell>
          <cell r="Q52" t="str">
            <v>01-01-2018</v>
          </cell>
          <cell r="R52" t="str">
            <v>Indefinido</v>
          </cell>
          <cell r="S52" t="str">
            <v>S/O</v>
          </cell>
          <cell r="T52" t="str">
            <v/>
          </cell>
          <cell r="U52" t="str">
            <v/>
          </cell>
          <cell r="V5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workbookViewId="0">
      <selection activeCell="I51" sqref="I51"/>
    </sheetView>
  </sheetViews>
  <sheetFormatPr baseColWidth="10" defaultRowHeight="12" x14ac:dyDescent="0.25"/>
  <cols>
    <col min="1" max="1" width="18.109375" style="2" bestFit="1" customWidth="1"/>
    <col min="2" max="2" width="18.44140625" style="2" bestFit="1" customWidth="1"/>
    <col min="3" max="3" width="17.6640625" style="2" bestFit="1" customWidth="1"/>
    <col min="4" max="4" width="15.88671875" style="2" bestFit="1" customWidth="1"/>
    <col min="5" max="5" width="61.6640625" style="2" bestFit="1" customWidth="1"/>
    <col min="6" max="6" width="23.6640625" style="2" bestFit="1" customWidth="1"/>
    <col min="7" max="7" width="21.77734375" style="2" bestFit="1" customWidth="1"/>
    <col min="8" max="8" width="12.6640625" style="2" bestFit="1" customWidth="1"/>
    <col min="9" max="9" width="33.21875" style="2" bestFit="1" customWidth="1"/>
    <col min="10" max="10" width="19" style="2" bestFit="1" customWidth="1"/>
    <col min="11" max="11" width="21.88671875" style="2" customWidth="1"/>
    <col min="12" max="12" width="17.109375" style="2" bestFit="1" customWidth="1"/>
    <col min="13" max="13" width="22.33203125" style="2" bestFit="1" customWidth="1"/>
    <col min="14" max="14" width="18.21875" style="2" bestFit="1" customWidth="1"/>
    <col min="15" max="15" width="28.5546875" style="2" bestFit="1" customWidth="1"/>
    <col min="16" max="16" width="25" style="2" bestFit="1" customWidth="1"/>
    <col min="17" max="17" width="12.5546875" style="2" bestFit="1" customWidth="1"/>
    <col min="18" max="18" width="17.21875" style="2" bestFit="1" customWidth="1"/>
    <col min="19" max="19" width="7.21875" style="2" bestFit="1" customWidth="1"/>
    <col min="20" max="20" width="28.21875" style="2" bestFit="1" customWidth="1"/>
    <col min="21" max="21" width="9.33203125" style="2" bestFit="1" customWidth="1"/>
    <col min="22" max="16384" width="11.5546875" style="2"/>
  </cols>
  <sheetData>
    <row r="1" spans="1:20" s="8" customFormat="1" ht="39.6" customHeight="1" thickBot="1" x14ac:dyDescent="0.3">
      <c r="A1" s="14" t="s">
        <v>176</v>
      </c>
      <c r="B1" s="14" t="s">
        <v>177</v>
      </c>
      <c r="C1" s="14" t="s">
        <v>178</v>
      </c>
      <c r="D1" s="15" t="s">
        <v>179</v>
      </c>
      <c r="E1" s="15" t="s">
        <v>180</v>
      </c>
      <c r="F1" s="14" t="s">
        <v>181</v>
      </c>
      <c r="G1" s="14" t="s">
        <v>182</v>
      </c>
      <c r="H1" s="15" t="s">
        <v>183</v>
      </c>
      <c r="I1" s="15" t="s">
        <v>184</v>
      </c>
      <c r="J1" s="14" t="s">
        <v>185</v>
      </c>
      <c r="K1" s="16" t="s">
        <v>186</v>
      </c>
      <c r="L1" s="16" t="s">
        <v>187</v>
      </c>
      <c r="M1" s="14" t="s">
        <v>188</v>
      </c>
      <c r="N1" s="14" t="s">
        <v>189</v>
      </c>
      <c r="O1" s="16" t="s">
        <v>190</v>
      </c>
      <c r="P1" s="14" t="s">
        <v>191</v>
      </c>
      <c r="Q1" s="14" t="s">
        <v>192</v>
      </c>
      <c r="R1" s="14" t="s">
        <v>193</v>
      </c>
      <c r="S1" s="9"/>
      <c r="T1" s="3" t="s">
        <v>214</v>
      </c>
    </row>
    <row r="2" spans="1:20" ht="13.8" thickBot="1" x14ac:dyDescent="0.3">
      <c r="A2" s="17" t="s">
        <v>5</v>
      </c>
      <c r="B2" s="17" t="s">
        <v>1</v>
      </c>
      <c r="C2" s="17" t="s">
        <v>6</v>
      </c>
      <c r="D2" s="1" t="s">
        <v>194</v>
      </c>
      <c r="E2" s="18" t="str">
        <f>VLOOKUP(C2,[1]aCodigo!$A:$V,6,0)</f>
        <v>CONTADOR CON MENCIÓN EN COMPUTACIÓN</v>
      </c>
      <c r="F2" s="17" t="str">
        <f>VLOOKUP(C2,[1]aCodigo!$A:$V,7,0)</f>
        <v>ADMINISTRATIVO</v>
      </c>
      <c r="G2" s="17" t="str">
        <f>VLOOKUP(C2,[1]aCodigo!$A:$V,8,0)</f>
        <v>EDUCACION</v>
      </c>
      <c r="H2" s="17" t="s">
        <v>202</v>
      </c>
      <c r="I2" s="1" t="s">
        <v>203</v>
      </c>
      <c r="J2" s="17" t="s">
        <v>2</v>
      </c>
      <c r="K2" s="19">
        <v>2350547</v>
      </c>
      <c r="L2" s="19">
        <v>1736433</v>
      </c>
      <c r="M2" s="17" t="s">
        <v>3</v>
      </c>
      <c r="N2" s="17"/>
      <c r="O2" s="17"/>
      <c r="P2" s="18" t="s">
        <v>8</v>
      </c>
      <c r="Q2" s="18" t="s">
        <v>9</v>
      </c>
      <c r="R2" s="18" t="s">
        <v>0</v>
      </c>
      <c r="S2" s="10" t="s">
        <v>215</v>
      </c>
      <c r="T2" s="4" t="s">
        <v>216</v>
      </c>
    </row>
    <row r="3" spans="1:20" x14ac:dyDescent="0.25">
      <c r="A3" s="17" t="s">
        <v>10</v>
      </c>
      <c r="B3" s="17" t="s">
        <v>11</v>
      </c>
      <c r="C3" s="17" t="s">
        <v>12</v>
      </c>
      <c r="D3" s="1" t="s">
        <v>194</v>
      </c>
      <c r="E3" s="18" t="str">
        <f>VLOOKUP(C3,[1]aCodigo!$A:$V,6,0)</f>
        <v>MEDIA COMPLETA</v>
      </c>
      <c r="F3" s="17" t="str">
        <f>VLOOKUP(C3,[1]aCodigo!$A:$V,7,0)</f>
        <v>MAESTRO</v>
      </c>
      <c r="G3" s="17" t="str">
        <f>VLOOKUP(C3,[1]aCodigo!$A:$V,8,0)</f>
        <v>OPERACIONES</v>
      </c>
      <c r="H3" s="17" t="s">
        <v>202</v>
      </c>
      <c r="I3" s="1" t="s">
        <v>261</v>
      </c>
      <c r="J3" s="17" t="s">
        <v>2</v>
      </c>
      <c r="K3" s="19">
        <v>1399399</v>
      </c>
      <c r="L3" s="19">
        <v>1111415</v>
      </c>
      <c r="M3" s="17" t="s">
        <v>3</v>
      </c>
      <c r="N3" s="17"/>
      <c r="O3" s="17"/>
      <c r="P3" s="18" t="s">
        <v>14</v>
      </c>
      <c r="Q3" s="18" t="s">
        <v>9</v>
      </c>
      <c r="R3" s="18" t="s">
        <v>0</v>
      </c>
      <c r="S3" s="11" t="s">
        <v>217</v>
      </c>
      <c r="T3" s="5" t="s">
        <v>218</v>
      </c>
    </row>
    <row r="4" spans="1:20" x14ac:dyDescent="0.25">
      <c r="A4" s="17" t="s">
        <v>10</v>
      </c>
      <c r="B4" s="17" t="s">
        <v>15</v>
      </c>
      <c r="C4" s="17" t="s">
        <v>16</v>
      </c>
      <c r="D4" s="1" t="s">
        <v>194</v>
      </c>
      <c r="E4" s="18" t="str">
        <f>VLOOKUP(C4,[1]aCodigo!$A:$V,6,0)</f>
        <v>MEDIA COMPLETA</v>
      </c>
      <c r="F4" s="17" t="str">
        <f>VLOOKUP(C4,[1]aCodigo!$A:$V,7,0)</f>
        <v>MAESTRO</v>
      </c>
      <c r="G4" s="17" t="str">
        <f>VLOOKUP(C4,[1]aCodigo!$A:$V,8,0)</f>
        <v>OPERACIONES</v>
      </c>
      <c r="H4" s="17" t="s">
        <v>202</v>
      </c>
      <c r="I4" s="1" t="s">
        <v>209</v>
      </c>
      <c r="J4" s="17" t="s">
        <v>2</v>
      </c>
      <c r="K4" s="19">
        <v>906913</v>
      </c>
      <c r="L4" s="19">
        <v>662021</v>
      </c>
      <c r="M4" s="17" t="s">
        <v>3</v>
      </c>
      <c r="N4" s="17"/>
      <c r="O4" s="17"/>
      <c r="P4" s="18" t="s">
        <v>17</v>
      </c>
      <c r="Q4" s="18" t="s">
        <v>9</v>
      </c>
      <c r="R4" s="18" t="s">
        <v>0</v>
      </c>
      <c r="S4" s="12" t="s">
        <v>219</v>
      </c>
      <c r="T4" s="6" t="s">
        <v>220</v>
      </c>
    </row>
    <row r="5" spans="1:20" x14ac:dyDescent="0.25">
      <c r="A5" s="17" t="s">
        <v>18</v>
      </c>
      <c r="B5" s="17" t="s">
        <v>19</v>
      </c>
      <c r="C5" s="17" t="s">
        <v>20</v>
      </c>
      <c r="D5" s="1" t="s">
        <v>194</v>
      </c>
      <c r="E5" s="18" t="str">
        <f>VLOOKUP(C5,[1]aCodigo!$A:$V,6,0)</f>
        <v>TÉCNICO EN ADMINISTRACIÓN DE EMPRESAS</v>
      </c>
      <c r="F5" s="17" t="str">
        <f>VLOOKUP(C5,[1]aCodigo!$A:$V,7,0)</f>
        <v>ADMINISTRATIVO</v>
      </c>
      <c r="G5" s="17" t="str">
        <f>VLOOKUP(C5,[1]aCodigo!$A:$V,8,0)</f>
        <v>SECRETARÍA GENERAL</v>
      </c>
      <c r="H5" s="17" t="s">
        <v>202</v>
      </c>
      <c r="I5" s="1" t="s">
        <v>204</v>
      </c>
      <c r="J5" s="17" t="s">
        <v>2</v>
      </c>
      <c r="K5" s="19">
        <v>882707</v>
      </c>
      <c r="L5" s="19">
        <v>716111</v>
      </c>
      <c r="M5" s="17" t="s">
        <v>3</v>
      </c>
      <c r="N5" s="17"/>
      <c r="O5" s="17"/>
      <c r="P5" s="18" t="s">
        <v>21</v>
      </c>
      <c r="Q5" s="18" t="s">
        <v>9</v>
      </c>
      <c r="R5" s="18" t="s">
        <v>0</v>
      </c>
      <c r="S5" s="12" t="s">
        <v>221</v>
      </c>
      <c r="T5" s="6" t="s">
        <v>222</v>
      </c>
    </row>
    <row r="6" spans="1:20" x14ac:dyDescent="0.25">
      <c r="A6" s="17" t="s">
        <v>22</v>
      </c>
      <c r="B6" s="17" t="s">
        <v>23</v>
      </c>
      <c r="C6" s="17" t="s">
        <v>24</v>
      </c>
      <c r="D6" s="1" t="s">
        <v>194</v>
      </c>
      <c r="E6" s="18" t="str">
        <f>VLOOKUP(C6,[1]aCodigo!$A:$V,6,0)</f>
        <v>MEDIA COMPLETA</v>
      </c>
      <c r="F6" s="17" t="str">
        <f>VLOOKUP(C6,[1]aCodigo!$A:$V,7,0)</f>
        <v>ADMINISTRATIVO</v>
      </c>
      <c r="G6" s="17" t="str">
        <f>VLOOKUP(C6,[1]aCodigo!$A:$V,8,0)</f>
        <v>OPERACIONES</v>
      </c>
      <c r="H6" s="17" t="s">
        <v>202</v>
      </c>
      <c r="I6" s="1" t="s">
        <v>205</v>
      </c>
      <c r="J6" s="17" t="s">
        <v>2</v>
      </c>
      <c r="K6" s="19">
        <v>1007583</v>
      </c>
      <c r="L6" s="19">
        <v>783155</v>
      </c>
      <c r="M6" s="17" t="s">
        <v>3</v>
      </c>
      <c r="N6" s="17"/>
      <c r="O6" s="17"/>
      <c r="P6" s="18" t="s">
        <v>25</v>
      </c>
      <c r="Q6" s="18" t="s">
        <v>9</v>
      </c>
      <c r="R6" s="18" t="s">
        <v>0</v>
      </c>
      <c r="S6" s="12" t="s">
        <v>223</v>
      </c>
      <c r="T6" s="6" t="s">
        <v>224</v>
      </c>
    </row>
    <row r="7" spans="1:20" x14ac:dyDescent="0.25">
      <c r="A7" s="17" t="s">
        <v>26</v>
      </c>
      <c r="B7" s="17" t="s">
        <v>27</v>
      </c>
      <c r="C7" s="17" t="s">
        <v>28</v>
      </c>
      <c r="D7" s="1" t="s">
        <v>194</v>
      </c>
      <c r="E7" s="18" t="s">
        <v>197</v>
      </c>
      <c r="F7" s="1" t="s">
        <v>75</v>
      </c>
      <c r="G7" s="17" t="s">
        <v>195</v>
      </c>
      <c r="H7" s="17" t="s">
        <v>202</v>
      </c>
      <c r="I7" s="1" t="s">
        <v>209</v>
      </c>
      <c r="J7" s="17" t="s">
        <v>2</v>
      </c>
      <c r="K7" s="19">
        <v>1743688</v>
      </c>
      <c r="L7" s="19">
        <v>1398148</v>
      </c>
      <c r="M7" s="17" t="s">
        <v>3</v>
      </c>
      <c r="N7" s="17"/>
      <c r="O7" s="17"/>
      <c r="P7" s="18" t="s">
        <v>17</v>
      </c>
      <c r="Q7" s="18" t="s">
        <v>9</v>
      </c>
      <c r="R7" s="18" t="s">
        <v>0</v>
      </c>
      <c r="S7" s="12" t="s">
        <v>225</v>
      </c>
      <c r="T7" s="6" t="s">
        <v>226</v>
      </c>
    </row>
    <row r="8" spans="1:20" x14ac:dyDescent="0.25">
      <c r="A8" s="17" t="s">
        <v>29</v>
      </c>
      <c r="B8" s="17" t="s">
        <v>30</v>
      </c>
      <c r="C8" s="17" t="s">
        <v>31</v>
      </c>
      <c r="D8" s="1" t="s">
        <v>194</v>
      </c>
      <c r="E8" s="18" t="str">
        <f>VLOOKUP(C8,[1]aCodigo!$A:$V,6,0)</f>
        <v>MEDIA COMPLETA</v>
      </c>
      <c r="F8" s="17" t="str">
        <f>VLOOKUP(C8,[1]aCodigo!$A:$V,7,0)</f>
        <v>MAESTRO</v>
      </c>
      <c r="G8" s="17" t="str">
        <f>VLOOKUP(C8,[1]aCodigo!$A:$V,8,0)</f>
        <v>OPERACIONES</v>
      </c>
      <c r="H8" s="17" t="s">
        <v>202</v>
      </c>
      <c r="I8" s="1" t="s">
        <v>204</v>
      </c>
      <c r="J8" s="17" t="s">
        <v>2</v>
      </c>
      <c r="K8" s="19">
        <v>877504</v>
      </c>
      <c r="L8" s="19">
        <v>616180</v>
      </c>
      <c r="M8" s="17" t="s">
        <v>3</v>
      </c>
      <c r="N8" s="17"/>
      <c r="O8" s="17"/>
      <c r="P8" s="18" t="s">
        <v>17</v>
      </c>
      <c r="Q8" s="18" t="s">
        <v>9</v>
      </c>
      <c r="R8" s="18" t="s">
        <v>0</v>
      </c>
      <c r="S8" s="12" t="s">
        <v>227</v>
      </c>
      <c r="T8" s="6" t="s">
        <v>228</v>
      </c>
    </row>
    <row r="9" spans="1:20" x14ac:dyDescent="0.25">
      <c r="A9" s="17" t="s">
        <v>32</v>
      </c>
      <c r="B9" s="17" t="s">
        <v>33</v>
      </c>
      <c r="C9" s="17" t="s">
        <v>34</v>
      </c>
      <c r="D9" s="1" t="s">
        <v>194</v>
      </c>
      <c r="E9" s="18" t="str">
        <f>VLOOKUP(C9,[1]aCodigo!$A:$V,6,0)</f>
        <v>MEDIA COMPLETA</v>
      </c>
      <c r="F9" s="17" t="str">
        <f>VLOOKUP(C9,[1]aCodigo!$A:$V,7,0)</f>
        <v>MAESTRO</v>
      </c>
      <c r="G9" s="17" t="str">
        <f>VLOOKUP(C9,[1]aCodigo!$A:$V,8,0)</f>
        <v>OPERACIONES</v>
      </c>
      <c r="H9" s="17" t="s">
        <v>202</v>
      </c>
      <c r="I9" s="1" t="s">
        <v>204</v>
      </c>
      <c r="J9" s="17" t="s">
        <v>2</v>
      </c>
      <c r="K9" s="19">
        <v>1053262</v>
      </c>
      <c r="L9" s="19">
        <v>855438</v>
      </c>
      <c r="M9" s="17" t="s">
        <v>3</v>
      </c>
      <c r="N9" s="17"/>
      <c r="O9" s="17"/>
      <c r="P9" s="18" t="s">
        <v>35</v>
      </c>
      <c r="Q9" s="18" t="s">
        <v>9</v>
      </c>
      <c r="R9" s="18" t="s">
        <v>0</v>
      </c>
      <c r="S9" s="12" t="s">
        <v>229</v>
      </c>
      <c r="T9" s="6" t="s">
        <v>230</v>
      </c>
    </row>
    <row r="10" spans="1:20" x14ac:dyDescent="0.25">
      <c r="A10" s="17" t="s">
        <v>36</v>
      </c>
      <c r="B10" s="17" t="s">
        <v>37</v>
      </c>
      <c r="C10" s="17" t="s">
        <v>38</v>
      </c>
      <c r="D10" s="1" t="s">
        <v>194</v>
      </c>
      <c r="E10" s="18" t="str">
        <f>VLOOKUP(C10,[1]aCodigo!$A:$V,6,0)</f>
        <v>CONTADOR GENERAL</v>
      </c>
      <c r="F10" s="17" t="str">
        <f>VLOOKUP(C10,[1]aCodigo!$A:$V,7,0)</f>
        <v>FINANCIERO SALUD</v>
      </c>
      <c r="G10" s="17" t="str">
        <f>VLOOKUP(C10,[1]aCodigo!$A:$V,8,0)</f>
        <v>ADMINISTRACION Y FINANZAS</v>
      </c>
      <c r="H10" s="17" t="s">
        <v>202</v>
      </c>
      <c r="I10" s="1" t="s">
        <v>206</v>
      </c>
      <c r="J10" s="17" t="s">
        <v>2</v>
      </c>
      <c r="K10" s="19">
        <v>1929018</v>
      </c>
      <c r="L10" s="19">
        <v>1530410</v>
      </c>
      <c r="M10" s="17" t="s">
        <v>3</v>
      </c>
      <c r="N10" s="17"/>
      <c r="O10" s="17"/>
      <c r="P10" s="18" t="s">
        <v>39</v>
      </c>
      <c r="Q10" s="18" t="s">
        <v>9</v>
      </c>
      <c r="R10" s="18" t="s">
        <v>0</v>
      </c>
      <c r="S10" s="12" t="s">
        <v>231</v>
      </c>
      <c r="T10" s="6" t="s">
        <v>232</v>
      </c>
    </row>
    <row r="11" spans="1:20" x14ac:dyDescent="0.25">
      <c r="A11" s="17" t="s">
        <v>41</v>
      </c>
      <c r="B11" s="17" t="s">
        <v>42</v>
      </c>
      <c r="C11" s="17" t="s">
        <v>43</v>
      </c>
      <c r="D11" s="1" t="s">
        <v>194</v>
      </c>
      <c r="E11" s="18" t="str">
        <f>VLOOKUP(C11,[1]aCodigo!$A:$V,6,0)</f>
        <v>MEDIA COMPLETA</v>
      </c>
      <c r="F11" s="17" t="str">
        <f>VLOOKUP(C11,[1]aCodigo!$A:$V,7,0)</f>
        <v>ADMINISTRATIVO</v>
      </c>
      <c r="G11" s="17" t="str">
        <f>VLOOKUP(C11,[1]aCodigo!$A:$V,8,0)</f>
        <v>OPERACIONES</v>
      </c>
      <c r="H11" s="17" t="s">
        <v>202</v>
      </c>
      <c r="I11" s="1" t="s">
        <v>204</v>
      </c>
      <c r="J11" s="17" t="s">
        <v>2</v>
      </c>
      <c r="K11" s="19">
        <v>278570</v>
      </c>
      <c r="L11" s="19">
        <v>261581</v>
      </c>
      <c r="M11" s="17" t="s">
        <v>3</v>
      </c>
      <c r="N11" s="17"/>
      <c r="O11" s="17"/>
      <c r="P11" s="18" t="s">
        <v>17</v>
      </c>
      <c r="Q11" s="18" t="s">
        <v>9</v>
      </c>
      <c r="R11" s="18" t="s">
        <v>0</v>
      </c>
      <c r="S11" s="12" t="s">
        <v>233</v>
      </c>
      <c r="T11" s="6" t="s">
        <v>234</v>
      </c>
    </row>
    <row r="12" spans="1:20" x14ac:dyDescent="0.25">
      <c r="A12" s="17" t="s">
        <v>44</v>
      </c>
      <c r="B12" s="17" t="s">
        <v>45</v>
      </c>
      <c r="C12" s="17" t="s">
        <v>46</v>
      </c>
      <c r="D12" s="1" t="s">
        <v>194</v>
      </c>
      <c r="E12" s="18" t="str">
        <f>VLOOKUP(C12,[1]aCodigo!$A:$V,6,0)</f>
        <v>CONTADOR AUDITOR</v>
      </c>
      <c r="F12" s="17" t="str">
        <f>VLOOKUP(C12,[1]aCodigo!$A:$V,7,0)</f>
        <v>Director De Departamento</v>
      </c>
      <c r="G12" s="17" t="str">
        <f>VLOOKUP(C12,[1]aCodigo!$A:$V,8,0)</f>
        <v>ADMINISTRACION Y FINANZAS</v>
      </c>
      <c r="H12" s="17" t="s">
        <v>202</v>
      </c>
      <c r="I12" s="1" t="s">
        <v>204</v>
      </c>
      <c r="J12" s="17" t="s">
        <v>2</v>
      </c>
      <c r="K12" s="19">
        <v>3202662</v>
      </c>
      <c r="L12" s="19">
        <v>2630964</v>
      </c>
      <c r="M12" s="17" t="s">
        <v>3</v>
      </c>
      <c r="N12" s="17"/>
      <c r="O12" s="17"/>
      <c r="P12" s="18" t="s">
        <v>47</v>
      </c>
      <c r="Q12" s="18" t="s">
        <v>9</v>
      </c>
      <c r="R12" s="18" t="s">
        <v>0</v>
      </c>
      <c r="S12" s="12" t="s">
        <v>235</v>
      </c>
      <c r="T12" s="6" t="s">
        <v>236</v>
      </c>
    </row>
    <row r="13" spans="1:20" x14ac:dyDescent="0.25">
      <c r="A13" s="17" t="s">
        <v>49</v>
      </c>
      <c r="B13" s="17" t="s">
        <v>50</v>
      </c>
      <c r="C13" s="17" t="s">
        <v>51</v>
      </c>
      <c r="D13" s="1" t="s">
        <v>194</v>
      </c>
      <c r="E13" s="18" t="str">
        <f>VLOOKUP(C13,[1]aCodigo!$A:$V,6,0)</f>
        <v>INGENIERÍA DE EJECUCIÓN EN CONTROL DE GESTIÓN</v>
      </c>
      <c r="F13" s="17" t="str">
        <f>VLOOKUP(C13,[1]aCodigo!$A:$V,7,0)</f>
        <v>Director De Departamento</v>
      </c>
      <c r="G13" s="17" t="str">
        <f>VLOOKUP(C13,[1]aCodigo!$A:$V,8,0)</f>
        <v>CONTROL</v>
      </c>
      <c r="H13" s="17" t="s">
        <v>202</v>
      </c>
      <c r="I13" s="1" t="s">
        <v>207</v>
      </c>
      <c r="J13" s="17" t="s">
        <v>2</v>
      </c>
      <c r="K13" s="19">
        <v>2740496</v>
      </c>
      <c r="L13" s="19">
        <v>2125499</v>
      </c>
      <c r="M13" s="17" t="s">
        <v>3</v>
      </c>
      <c r="N13" s="17"/>
      <c r="O13" s="17"/>
      <c r="P13" s="18" t="s">
        <v>52</v>
      </c>
      <c r="Q13" s="18" t="s">
        <v>9</v>
      </c>
      <c r="R13" s="18" t="s">
        <v>0</v>
      </c>
      <c r="S13" s="12" t="s">
        <v>237</v>
      </c>
      <c r="T13" s="6" t="s">
        <v>238</v>
      </c>
    </row>
    <row r="14" spans="1:20" x14ac:dyDescent="0.25">
      <c r="A14" s="17" t="s">
        <v>53</v>
      </c>
      <c r="B14" s="17" t="s">
        <v>54</v>
      </c>
      <c r="C14" s="17" t="s">
        <v>55</v>
      </c>
      <c r="D14" s="1" t="s">
        <v>194</v>
      </c>
      <c r="E14" s="18" t="str">
        <f>VLOOKUP(C14,[1]aCodigo!$A:$V,6,0)</f>
        <v>TECNICO EN NIVEL MEDIO EN CONTABILIDAD</v>
      </c>
      <c r="F14" s="17" t="str">
        <f>VLOOKUP(C14,[1]aCodigo!$A:$V,7,0)</f>
        <v>ADMINISTRATIVO</v>
      </c>
      <c r="G14" s="17" t="str">
        <f>VLOOKUP(C14,[1]aCodigo!$A:$V,8,0)</f>
        <v>RECURSOS HUMANOS</v>
      </c>
      <c r="H14" s="17" t="s">
        <v>202</v>
      </c>
      <c r="I14" s="1" t="s">
        <v>204</v>
      </c>
      <c r="J14" s="17" t="s">
        <v>2</v>
      </c>
      <c r="K14" s="19">
        <v>1104119</v>
      </c>
      <c r="L14" s="19">
        <v>888941</v>
      </c>
      <c r="M14" s="17" t="s">
        <v>3</v>
      </c>
      <c r="N14" s="17"/>
      <c r="O14" s="17"/>
      <c r="P14" s="18" t="s">
        <v>56</v>
      </c>
      <c r="Q14" s="18" t="s">
        <v>9</v>
      </c>
      <c r="R14" s="18" t="s">
        <v>0</v>
      </c>
      <c r="S14" s="12" t="s">
        <v>239</v>
      </c>
      <c r="T14" s="6" t="s">
        <v>240</v>
      </c>
    </row>
    <row r="15" spans="1:20" x14ac:dyDescent="0.25">
      <c r="A15" s="17" t="s">
        <v>57</v>
      </c>
      <c r="B15" s="17" t="s">
        <v>58</v>
      </c>
      <c r="C15" s="17" t="s">
        <v>59</v>
      </c>
      <c r="D15" s="1" t="s">
        <v>194</v>
      </c>
      <c r="E15" s="18" t="s">
        <v>198</v>
      </c>
      <c r="F15" s="17" t="s">
        <v>7</v>
      </c>
      <c r="G15" s="17" t="s">
        <v>195</v>
      </c>
      <c r="H15" s="17" t="s">
        <v>202</v>
      </c>
      <c r="I15" s="1" t="s">
        <v>208</v>
      </c>
      <c r="J15" s="17" t="s">
        <v>2</v>
      </c>
      <c r="K15" s="19">
        <v>1039724</v>
      </c>
      <c r="L15" s="19">
        <v>838232</v>
      </c>
      <c r="M15" s="17" t="s">
        <v>3</v>
      </c>
      <c r="N15" s="17"/>
      <c r="O15" s="17"/>
      <c r="P15" s="18" t="s">
        <v>60</v>
      </c>
      <c r="Q15" s="18" t="s">
        <v>9</v>
      </c>
      <c r="R15" s="18" t="s">
        <v>0</v>
      </c>
      <c r="S15" s="12" t="s">
        <v>241</v>
      </c>
      <c r="T15" s="6" t="s">
        <v>242</v>
      </c>
    </row>
    <row r="16" spans="1:20" x14ac:dyDescent="0.25">
      <c r="A16" s="17" t="s">
        <v>61</v>
      </c>
      <c r="B16" s="17" t="s">
        <v>62</v>
      </c>
      <c r="C16" s="17" t="s">
        <v>63</v>
      </c>
      <c r="D16" s="1" t="s">
        <v>194</v>
      </c>
      <c r="E16" s="18" t="str">
        <f>VLOOKUP(C16,[1]aCodigo!$A:$V,6,0)</f>
        <v>MEDIA COMPLETA</v>
      </c>
      <c r="F16" s="17" t="str">
        <f>VLOOKUP(C16,[1]aCodigo!$A:$V,7,0)</f>
        <v>ENCARGADO LICENCIAS MEDICAS</v>
      </c>
      <c r="G16" s="17" t="str">
        <f>VLOOKUP(C16,[1]aCodigo!$A:$V,8,0)</f>
        <v>RECURSOS HUMANOS</v>
      </c>
      <c r="H16" s="17" t="s">
        <v>202</v>
      </c>
      <c r="I16" s="1" t="s">
        <v>262</v>
      </c>
      <c r="J16" s="17" t="s">
        <v>2</v>
      </c>
      <c r="K16" s="19">
        <v>1051303</v>
      </c>
      <c r="L16" s="19">
        <v>866148</v>
      </c>
      <c r="M16" s="17" t="s">
        <v>3</v>
      </c>
      <c r="N16" s="17"/>
      <c r="O16" s="17"/>
      <c r="P16" s="18" t="s">
        <v>64</v>
      </c>
      <c r="Q16" s="18" t="s">
        <v>9</v>
      </c>
      <c r="R16" s="18" t="s">
        <v>0</v>
      </c>
      <c r="S16" s="12" t="s">
        <v>243</v>
      </c>
      <c r="T16" s="6" t="s">
        <v>244</v>
      </c>
    </row>
    <row r="17" spans="1:20" x14ac:dyDescent="0.25">
      <c r="A17" s="17" t="s">
        <v>65</v>
      </c>
      <c r="B17" s="17" t="s">
        <v>66</v>
      </c>
      <c r="C17" s="17" t="s">
        <v>67</v>
      </c>
      <c r="D17" s="1" t="s">
        <v>194</v>
      </c>
      <c r="E17" s="18" t="str">
        <f>VLOOKUP(C17,[1]aCodigo!$A:$V,6,0)</f>
        <v>MEDIA COMPLETA</v>
      </c>
      <c r="F17" s="17" t="str">
        <f>VLOOKUP(C17,[1]aCodigo!$A:$V,7,0)</f>
        <v>AUXILIAR DE SERVICIOS</v>
      </c>
      <c r="G17" s="17" t="str">
        <f>VLOOKUP(C17,[1]aCodigo!$A:$V,8,0)</f>
        <v>OPERACIONES</v>
      </c>
      <c r="H17" s="17" t="s">
        <v>202</v>
      </c>
      <c r="I17" s="1" t="s">
        <v>209</v>
      </c>
      <c r="J17" s="17" t="s">
        <v>2</v>
      </c>
      <c r="K17" s="19">
        <v>1160518</v>
      </c>
      <c r="L17" s="19">
        <v>1068326</v>
      </c>
      <c r="M17" s="17" t="s">
        <v>3</v>
      </c>
      <c r="N17" s="17"/>
      <c r="O17" s="17"/>
      <c r="P17" s="18" t="s">
        <v>68</v>
      </c>
      <c r="Q17" s="18" t="s">
        <v>9</v>
      </c>
      <c r="R17" s="18" t="s">
        <v>0</v>
      </c>
      <c r="S17" s="12" t="s">
        <v>245</v>
      </c>
      <c r="T17" s="6" t="s">
        <v>246</v>
      </c>
    </row>
    <row r="18" spans="1:20" x14ac:dyDescent="0.25">
      <c r="A18" s="17" t="s">
        <v>69</v>
      </c>
      <c r="B18" s="17" t="s">
        <v>23</v>
      </c>
      <c r="C18" s="17" t="s">
        <v>70</v>
      </c>
      <c r="D18" s="1" t="s">
        <v>194</v>
      </c>
      <c r="E18" s="18" t="str">
        <f>VLOOKUP(C18,[1]aCodigo!$A:$V,6,0)</f>
        <v>INGENIERÍA EN MECÁNICA AUTOMOTRIZ Y AUTOTRÓNICA</v>
      </c>
      <c r="F18" s="17" t="str">
        <f>VLOOKUP(C18,[1]aCodigo!$A:$V,7,0)</f>
        <v>ENCARGADO DE MOVILIZACION</v>
      </c>
      <c r="G18" s="17" t="str">
        <f>VLOOKUP(C18,[1]aCodigo!$A:$V,8,0)</f>
        <v>OPERACIONES</v>
      </c>
      <c r="H18" s="17" t="s">
        <v>202</v>
      </c>
      <c r="I18" s="1" t="s">
        <v>205</v>
      </c>
      <c r="J18" s="17" t="s">
        <v>2</v>
      </c>
      <c r="K18" s="19">
        <v>1710635</v>
      </c>
      <c r="L18" s="19">
        <v>1366689</v>
      </c>
      <c r="M18" s="17" t="s">
        <v>3</v>
      </c>
      <c r="N18" s="17"/>
      <c r="O18" s="17"/>
      <c r="P18" s="18" t="s">
        <v>71</v>
      </c>
      <c r="Q18" s="18" t="s">
        <v>9</v>
      </c>
      <c r="R18" s="18" t="s">
        <v>0</v>
      </c>
      <c r="S18" s="12" t="s">
        <v>247</v>
      </c>
      <c r="T18" s="6" t="s">
        <v>248</v>
      </c>
    </row>
    <row r="19" spans="1:20" x14ac:dyDescent="0.25">
      <c r="A19" s="17" t="s">
        <v>72</v>
      </c>
      <c r="B19" s="17" t="s">
        <v>73</v>
      </c>
      <c r="C19" s="17" t="s">
        <v>74</v>
      </c>
      <c r="D19" s="1" t="s">
        <v>194</v>
      </c>
      <c r="E19" s="18" t="str">
        <f>VLOOKUP(C19,[1]aCodigo!$A:$V,6,0)</f>
        <v>MEDIA COMPLETA</v>
      </c>
      <c r="F19" s="17" t="str">
        <f>VLOOKUP(C19,[1]aCodigo!$A:$V,7,0)</f>
        <v>ENCARGADO DE INFORMATICA</v>
      </c>
      <c r="G19" s="17" t="str">
        <f>VLOOKUP(C19,[1]aCodigo!$A:$V,8,0)</f>
        <v>OPERACIONES</v>
      </c>
      <c r="H19" s="17" t="s">
        <v>202</v>
      </c>
      <c r="I19" s="1" t="s">
        <v>204</v>
      </c>
      <c r="J19" s="17" t="s">
        <v>2</v>
      </c>
      <c r="K19" s="19">
        <v>914429</v>
      </c>
      <c r="L19" s="19">
        <v>743270</v>
      </c>
      <c r="M19" s="17" t="s">
        <v>3</v>
      </c>
      <c r="N19" s="17"/>
      <c r="O19" s="17"/>
      <c r="P19" s="18" t="s">
        <v>76</v>
      </c>
      <c r="Q19" s="18" t="s">
        <v>9</v>
      </c>
      <c r="R19" s="18" t="s">
        <v>0</v>
      </c>
      <c r="S19" s="12" t="s">
        <v>249</v>
      </c>
      <c r="T19" s="6" t="s">
        <v>250</v>
      </c>
    </row>
    <row r="20" spans="1:20" x14ac:dyDescent="0.25">
      <c r="A20" s="17" t="s">
        <v>77</v>
      </c>
      <c r="B20" s="17" t="s">
        <v>78</v>
      </c>
      <c r="C20" s="17" t="s">
        <v>79</v>
      </c>
      <c r="D20" s="1" t="s">
        <v>194</v>
      </c>
      <c r="E20" s="18" t="str">
        <f>VLOOKUP(C20,[1]aCodigo!$A:$V,6,0)</f>
        <v>TÉCNICO EN NIVEL MEDIO EN CONTABILIDAD</v>
      </c>
      <c r="F20" s="17" t="str">
        <f>VLOOKUP(C20,[1]aCodigo!$A:$V,7,0)</f>
        <v>ADMINISTRATIVO</v>
      </c>
      <c r="G20" s="17" t="str">
        <f>VLOOKUP(C20,[1]aCodigo!$A:$V,8,0)</f>
        <v>ADMINISTRACION Y FINANZAS</v>
      </c>
      <c r="H20" s="17" t="s">
        <v>202</v>
      </c>
      <c r="I20" s="1" t="s">
        <v>205</v>
      </c>
      <c r="J20" s="17" t="s">
        <v>2</v>
      </c>
      <c r="K20" s="19">
        <v>458774</v>
      </c>
      <c r="L20" s="19">
        <v>373774</v>
      </c>
      <c r="M20" s="17" t="s">
        <v>3</v>
      </c>
      <c r="N20" s="17"/>
      <c r="O20" s="17"/>
      <c r="P20" s="18" t="s">
        <v>21</v>
      </c>
      <c r="Q20" s="18" t="s">
        <v>9</v>
      </c>
      <c r="R20" s="18" t="s">
        <v>0</v>
      </c>
      <c r="S20" s="12" t="s">
        <v>251</v>
      </c>
      <c r="T20" s="6" t="s">
        <v>252</v>
      </c>
    </row>
    <row r="21" spans="1:20" x14ac:dyDescent="0.25">
      <c r="A21" s="17" t="s">
        <v>80</v>
      </c>
      <c r="B21" s="17" t="s">
        <v>10</v>
      </c>
      <c r="C21" s="17" t="s">
        <v>81</v>
      </c>
      <c r="D21" s="1" t="s">
        <v>194</v>
      </c>
      <c r="E21" s="18" t="str">
        <f>VLOOKUP(C21,[1]aCodigo!$A:$V,6,0)</f>
        <v>TÉCNICO FINACIERO</v>
      </c>
      <c r="F21" s="17" t="str">
        <f>VLOOKUP(C21,[1]aCodigo!$A:$V,7,0)</f>
        <v>ADMINISTRATIVO</v>
      </c>
      <c r="G21" s="17" t="str">
        <f>VLOOKUP(C21,[1]aCodigo!$A:$V,8,0)</f>
        <v>ADMINISTRACION Y FINANZAS</v>
      </c>
      <c r="H21" s="17" t="s">
        <v>202</v>
      </c>
      <c r="I21" s="1" t="s">
        <v>206</v>
      </c>
      <c r="J21" s="17" t="s">
        <v>2</v>
      </c>
      <c r="K21" s="19">
        <v>548431</v>
      </c>
      <c r="L21" s="19">
        <v>450265</v>
      </c>
      <c r="M21" s="17" t="s">
        <v>3</v>
      </c>
      <c r="N21" s="17"/>
      <c r="O21" s="17"/>
      <c r="P21" s="18" t="s">
        <v>76</v>
      </c>
      <c r="Q21" s="18" t="s">
        <v>9</v>
      </c>
      <c r="R21" s="18" t="s">
        <v>0</v>
      </c>
      <c r="S21" s="12" t="s">
        <v>253</v>
      </c>
      <c r="T21" s="6" t="s">
        <v>254</v>
      </c>
    </row>
    <row r="22" spans="1:20" x14ac:dyDescent="0.25">
      <c r="A22" s="17" t="s">
        <v>82</v>
      </c>
      <c r="B22" s="17" t="s">
        <v>83</v>
      </c>
      <c r="C22" s="17" t="s">
        <v>84</v>
      </c>
      <c r="D22" s="1" t="s">
        <v>194</v>
      </c>
      <c r="E22" s="18" t="str">
        <f>VLOOKUP(C22,[1]aCodigo!$A:$V,6,0)</f>
        <v>TECNICO EN NIVEL SUPERIOR EN ADMINISTRACION DE EMPRESAS MENCION MARKETING</v>
      </c>
      <c r="F22" s="17" t="str">
        <f>VLOOKUP(C22,[1]aCodigo!$A:$V,7,0)</f>
        <v>ADMINISTRATIVO</v>
      </c>
      <c r="G22" s="17" t="str">
        <f>VLOOKUP(C22,[1]aCodigo!$A:$V,8,0)</f>
        <v>RECURSOS HUMANOS</v>
      </c>
      <c r="H22" s="17" t="s">
        <v>202</v>
      </c>
      <c r="I22" s="1" t="s">
        <v>205</v>
      </c>
      <c r="J22" s="17" t="s">
        <v>2</v>
      </c>
      <c r="K22" s="19">
        <v>1117431</v>
      </c>
      <c r="L22" s="19">
        <v>908250</v>
      </c>
      <c r="M22" s="17" t="s">
        <v>3</v>
      </c>
      <c r="N22" s="17"/>
      <c r="O22" s="17"/>
      <c r="P22" s="18" t="s">
        <v>17</v>
      </c>
      <c r="Q22" s="18" t="s">
        <v>9</v>
      </c>
      <c r="R22" s="18" t="s">
        <v>0</v>
      </c>
      <c r="S22" s="12" t="s">
        <v>255</v>
      </c>
      <c r="T22" s="6" t="s">
        <v>256</v>
      </c>
    </row>
    <row r="23" spans="1:20" x14ac:dyDescent="0.25">
      <c r="A23" s="17" t="s">
        <v>85</v>
      </c>
      <c r="B23" s="17" t="s">
        <v>86</v>
      </c>
      <c r="C23" s="17" t="s">
        <v>87</v>
      </c>
      <c r="D23" s="1" t="s">
        <v>194</v>
      </c>
      <c r="E23" s="18" t="str">
        <f>VLOOKUP(C23,[1]aCodigo!$A:$V,6,0)</f>
        <v>TECNICO EN GESTIÓN EN SERVICIO FINANCIERO</v>
      </c>
      <c r="F23" s="17" t="str">
        <f>VLOOKUP(C23,[1]aCodigo!$A:$V,7,0)</f>
        <v>ADMINISTRATIVO</v>
      </c>
      <c r="G23" s="17" t="str">
        <f>VLOOKUP(C23,[1]aCodigo!$A:$V,8,0)</f>
        <v>ADMINISTRACION Y FINANZAS</v>
      </c>
      <c r="H23" s="17" t="s">
        <v>202</v>
      </c>
      <c r="I23" s="1" t="s">
        <v>210</v>
      </c>
      <c r="J23" s="17" t="s">
        <v>2</v>
      </c>
      <c r="K23" s="19">
        <v>1035526</v>
      </c>
      <c r="L23" s="19">
        <v>811231</v>
      </c>
      <c r="M23" s="17" t="s">
        <v>3</v>
      </c>
      <c r="N23" s="17"/>
      <c r="O23" s="17"/>
      <c r="P23" s="18" t="s">
        <v>17</v>
      </c>
      <c r="Q23" s="18" t="s">
        <v>9</v>
      </c>
      <c r="R23" s="18" t="s">
        <v>0</v>
      </c>
      <c r="S23" s="12" t="s">
        <v>257</v>
      </c>
      <c r="T23" s="6" t="s">
        <v>258</v>
      </c>
    </row>
    <row r="24" spans="1:20" ht="12.6" thickBot="1" x14ac:dyDescent="0.3">
      <c r="A24" s="17" t="s">
        <v>88</v>
      </c>
      <c r="B24" s="17" t="s">
        <v>23</v>
      </c>
      <c r="C24" s="17" t="s">
        <v>89</v>
      </c>
      <c r="D24" s="1" t="s">
        <v>194</v>
      </c>
      <c r="E24" s="18" t="str">
        <f>VLOOKUP(C24,[1]aCodigo!$A:$V,6,0)</f>
        <v>TECNICO EN NIVEL MEDIO EN CONTABILIDAD</v>
      </c>
      <c r="F24" s="17" t="str">
        <f>VLOOKUP(C24,[1]aCodigo!$A:$V,7,0)</f>
        <v>ADMINISTRATIVO</v>
      </c>
      <c r="G24" s="17" t="str">
        <f>VLOOKUP(C24,[1]aCodigo!$A:$V,8,0)</f>
        <v>ADMINISTRACION Y FINANZAS</v>
      </c>
      <c r="H24" s="17" t="s">
        <v>202</v>
      </c>
      <c r="I24" s="1" t="s">
        <v>209</v>
      </c>
      <c r="J24" s="17" t="s">
        <v>2</v>
      </c>
      <c r="K24" s="19">
        <v>1184425</v>
      </c>
      <c r="L24" s="19">
        <v>890519</v>
      </c>
      <c r="M24" s="17" t="s">
        <v>3</v>
      </c>
      <c r="N24" s="17"/>
      <c r="O24" s="17"/>
      <c r="P24" s="18" t="s">
        <v>17</v>
      </c>
      <c r="Q24" s="18" t="s">
        <v>9</v>
      </c>
      <c r="R24" s="18" t="s">
        <v>0</v>
      </c>
      <c r="S24" s="13" t="s">
        <v>259</v>
      </c>
      <c r="T24" s="7" t="s">
        <v>260</v>
      </c>
    </row>
    <row r="25" spans="1:20" x14ac:dyDescent="0.25">
      <c r="A25" s="17" t="s">
        <v>42</v>
      </c>
      <c r="B25" s="17" t="s">
        <v>40</v>
      </c>
      <c r="C25" s="17" t="s">
        <v>90</v>
      </c>
      <c r="D25" s="1" t="s">
        <v>194</v>
      </c>
      <c r="E25" s="18" t="str">
        <f>VLOOKUP(C25,[1]aCodigo!$A:$V,6,0)</f>
        <v>MEDIA COMPLETA</v>
      </c>
      <c r="F25" s="17" t="str">
        <f>VLOOKUP(C25,[1]aCodigo!$A:$V,7,0)</f>
        <v>ADMINISTRATIVO</v>
      </c>
      <c r="G25" s="17" t="str">
        <f>VLOOKUP(C25,[1]aCodigo!$A:$V,8,0)</f>
        <v>RECURSOS HUMANOS</v>
      </c>
      <c r="H25" s="17" t="s">
        <v>202</v>
      </c>
      <c r="I25" s="1" t="s">
        <v>263</v>
      </c>
      <c r="J25" s="17" t="s">
        <v>2</v>
      </c>
      <c r="K25" s="19">
        <v>1036626</v>
      </c>
      <c r="L25" s="19">
        <v>630257</v>
      </c>
      <c r="M25" s="17" t="s">
        <v>3</v>
      </c>
      <c r="N25" s="17"/>
      <c r="O25" s="17"/>
      <c r="P25" s="18" t="s">
        <v>17</v>
      </c>
      <c r="Q25" s="18" t="s">
        <v>9</v>
      </c>
      <c r="R25" s="18" t="s">
        <v>0</v>
      </c>
    </row>
    <row r="26" spans="1:20" x14ac:dyDescent="0.25">
      <c r="A26" s="17" t="s">
        <v>91</v>
      </c>
      <c r="B26" s="17" t="s">
        <v>92</v>
      </c>
      <c r="C26" s="17" t="s">
        <v>93</v>
      </c>
      <c r="D26" s="1" t="s">
        <v>194</v>
      </c>
      <c r="E26" s="18" t="str">
        <f>VLOOKUP(C26,[1]aCodigo!$A:$V,6,0)</f>
        <v>TÉCNICO DE NIVEL SUPERIOR EN PREVENCIÓN DE RIEGOS</v>
      </c>
      <c r="F26" s="17" t="str">
        <f>VLOOKUP(C26,[1]aCodigo!$A:$V,7,0)</f>
        <v>ADMINISTRATIVO</v>
      </c>
      <c r="G26" s="17" t="str">
        <f>VLOOKUP(C26,[1]aCodigo!$A:$V,8,0)</f>
        <v>ADMINISTRACION Y FINANZAS</v>
      </c>
      <c r="H26" s="17" t="s">
        <v>202</v>
      </c>
      <c r="I26" s="1" t="s">
        <v>206</v>
      </c>
      <c r="J26" s="17" t="s">
        <v>2</v>
      </c>
      <c r="K26" s="19">
        <v>832032</v>
      </c>
      <c r="L26" s="19">
        <v>682330</v>
      </c>
      <c r="M26" s="17" t="s">
        <v>3</v>
      </c>
      <c r="N26" s="17"/>
      <c r="O26" s="17"/>
      <c r="P26" s="18" t="s">
        <v>94</v>
      </c>
      <c r="Q26" s="18" t="s">
        <v>9</v>
      </c>
      <c r="R26" s="18" t="s">
        <v>0</v>
      </c>
    </row>
    <row r="27" spans="1:20" x14ac:dyDescent="0.25">
      <c r="A27" s="17" t="s">
        <v>95</v>
      </c>
      <c r="B27" s="17" t="s">
        <v>23</v>
      </c>
      <c r="C27" s="17" t="s">
        <v>96</v>
      </c>
      <c r="D27" s="1" t="s">
        <v>194</v>
      </c>
      <c r="E27" s="18" t="s">
        <v>196</v>
      </c>
      <c r="F27" s="17" t="s">
        <v>200</v>
      </c>
      <c r="G27" s="17" t="s">
        <v>195</v>
      </c>
      <c r="H27" s="17" t="s">
        <v>202</v>
      </c>
      <c r="I27" s="1" t="s">
        <v>211</v>
      </c>
      <c r="J27" s="17" t="s">
        <v>2</v>
      </c>
      <c r="K27" s="19">
        <v>436300</v>
      </c>
      <c r="L27" s="19">
        <v>355902</v>
      </c>
      <c r="M27" s="17" t="s">
        <v>3</v>
      </c>
      <c r="N27" s="17"/>
      <c r="O27" s="17"/>
      <c r="P27" s="18" t="s">
        <v>97</v>
      </c>
      <c r="Q27" s="18" t="s">
        <v>9</v>
      </c>
      <c r="R27" s="18" t="s">
        <v>0</v>
      </c>
    </row>
    <row r="28" spans="1:20" x14ac:dyDescent="0.25">
      <c r="A28" s="17" t="s">
        <v>95</v>
      </c>
      <c r="B28" s="17" t="s">
        <v>98</v>
      </c>
      <c r="C28" s="17" t="s">
        <v>99</v>
      </c>
      <c r="D28" s="1" t="s">
        <v>194</v>
      </c>
      <c r="E28" s="18" t="str">
        <f>VLOOKUP(C28,[1]aCodigo!$A:$V,6,0)</f>
        <v>TÉCNICO EN DIBUJANTE GRÁFICO PUBLICITARIO</v>
      </c>
      <c r="F28" s="17" t="str">
        <f>VLOOKUP(C28,[1]aCodigo!$A:$V,7,0)</f>
        <v>Administracion y Finanzas</v>
      </c>
      <c r="G28" s="17" t="str">
        <f>VLOOKUP(C28,[1]aCodigo!$A:$V,8,0)</f>
        <v>OPERACIONES</v>
      </c>
      <c r="H28" s="17" t="s">
        <v>202</v>
      </c>
      <c r="I28" s="1" t="s">
        <v>212</v>
      </c>
      <c r="J28" s="17" t="s">
        <v>2</v>
      </c>
      <c r="K28" s="19">
        <v>1310056</v>
      </c>
      <c r="L28" s="19">
        <v>1063721</v>
      </c>
      <c r="M28" s="17" t="s">
        <v>3</v>
      </c>
      <c r="N28" s="17"/>
      <c r="O28" s="17"/>
      <c r="P28" s="18" t="s">
        <v>17</v>
      </c>
      <c r="Q28" s="18" t="s">
        <v>9</v>
      </c>
      <c r="R28" s="18" t="s">
        <v>0</v>
      </c>
    </row>
    <row r="29" spans="1:20" x14ac:dyDescent="0.25">
      <c r="A29" s="17" t="s">
        <v>100</v>
      </c>
      <c r="B29" s="17" t="s">
        <v>50</v>
      </c>
      <c r="C29" s="17" t="s">
        <v>101</v>
      </c>
      <c r="D29" s="1" t="s">
        <v>194</v>
      </c>
      <c r="E29" s="18" t="str">
        <f>VLOOKUP(C29,[1]aCodigo!$A:$V,6,0)</f>
        <v>DERECHO</v>
      </c>
      <c r="F29" s="17" t="str">
        <f>VLOOKUP(C29,[1]aCodigo!$A:$V,7,0)</f>
        <v>ADMINISTRATIVO</v>
      </c>
      <c r="G29" s="17" t="str">
        <f>VLOOKUP(C29,[1]aCodigo!$A:$V,8,0)</f>
        <v>CONTROL</v>
      </c>
      <c r="H29" s="17" t="s">
        <v>202</v>
      </c>
      <c r="I29" s="1" t="s">
        <v>204</v>
      </c>
      <c r="J29" s="17" t="s">
        <v>2</v>
      </c>
      <c r="K29" s="19">
        <v>1793203</v>
      </c>
      <c r="L29" s="19">
        <v>1382786</v>
      </c>
      <c r="M29" s="17" t="s">
        <v>3</v>
      </c>
      <c r="N29" s="17"/>
      <c r="O29" s="17"/>
      <c r="P29" s="18" t="s">
        <v>17</v>
      </c>
      <c r="Q29" s="18" t="s">
        <v>9</v>
      </c>
      <c r="R29" s="18" t="s">
        <v>0</v>
      </c>
    </row>
    <row r="30" spans="1:20" x14ac:dyDescent="0.25">
      <c r="A30" s="17" t="s">
        <v>100</v>
      </c>
      <c r="B30" s="17" t="s">
        <v>102</v>
      </c>
      <c r="C30" s="17" t="s">
        <v>103</v>
      </c>
      <c r="D30" s="1" t="s">
        <v>194</v>
      </c>
      <c r="E30" s="18" t="str">
        <f>VLOOKUP(C30,[1]aCodigo!$A:$V,6,0)</f>
        <v>Contador</v>
      </c>
      <c r="F30" s="17" t="str">
        <f>VLOOKUP(C30,[1]aCodigo!$A:$V,7,0)</f>
        <v>FINANCIERO EDUCACIÓN</v>
      </c>
      <c r="G30" s="17" t="str">
        <f>VLOOKUP(C30,[1]aCodigo!$A:$V,8,0)</f>
        <v>ADMINISTRACION Y FINANZAS</v>
      </c>
      <c r="H30" s="17" t="s">
        <v>202</v>
      </c>
      <c r="I30" s="1" t="s">
        <v>264</v>
      </c>
      <c r="J30" s="17" t="s">
        <v>2</v>
      </c>
      <c r="K30" s="19">
        <v>1929018</v>
      </c>
      <c r="L30" s="19">
        <v>1394497</v>
      </c>
      <c r="M30" s="17" t="s">
        <v>3</v>
      </c>
      <c r="N30" s="17"/>
      <c r="O30" s="17"/>
      <c r="P30" s="18" t="s">
        <v>39</v>
      </c>
      <c r="Q30" s="18" t="s">
        <v>9</v>
      </c>
      <c r="R30" s="18" t="s">
        <v>0</v>
      </c>
    </row>
    <row r="31" spans="1:20" x14ac:dyDescent="0.25">
      <c r="A31" s="17" t="s">
        <v>104</v>
      </c>
      <c r="B31" s="17" t="s">
        <v>105</v>
      </c>
      <c r="C31" s="17" t="s">
        <v>106</v>
      </c>
      <c r="D31" s="1" t="s">
        <v>194</v>
      </c>
      <c r="E31" s="18" t="str">
        <f>VLOOKUP(C31,[1]aCodigo!$A:$V,6,0)</f>
        <v>TÉCNICO NIVEL MEDIO EN CONTABILIDAD</v>
      </c>
      <c r="F31" s="17" t="str">
        <f>VLOOKUP(C31,[1]aCodigo!$A:$V,7,0)</f>
        <v>ADMINISTRATIVO</v>
      </c>
      <c r="G31" s="17" t="str">
        <f>VLOOKUP(C31,[1]aCodigo!$A:$V,8,0)</f>
        <v>OPERACIONES</v>
      </c>
      <c r="H31" s="17" t="s">
        <v>202</v>
      </c>
      <c r="I31" s="1" t="s">
        <v>205</v>
      </c>
      <c r="J31" s="17" t="s">
        <v>2</v>
      </c>
      <c r="K31" s="19">
        <v>962710</v>
      </c>
      <c r="L31" s="19">
        <v>639073</v>
      </c>
      <c r="M31" s="17" t="s">
        <v>3</v>
      </c>
      <c r="N31" s="17"/>
      <c r="O31" s="17"/>
      <c r="P31" s="18" t="s">
        <v>17</v>
      </c>
      <c r="Q31" s="18" t="s">
        <v>9</v>
      </c>
      <c r="R31" s="18" t="s">
        <v>0</v>
      </c>
    </row>
    <row r="32" spans="1:20" x14ac:dyDescent="0.25">
      <c r="A32" s="17" t="s">
        <v>107</v>
      </c>
      <c r="B32" s="17" t="s">
        <v>108</v>
      </c>
      <c r="C32" s="17" t="s">
        <v>109</v>
      </c>
      <c r="D32" s="1" t="s">
        <v>194</v>
      </c>
      <c r="E32" s="18" t="str">
        <f>VLOOKUP(C32,[1]aCodigo!$A:$V,6,0)</f>
        <v>TECNICO NIVEL MEDIO EN CONTABILIDAD</v>
      </c>
      <c r="F32" s="17" t="str">
        <f>VLOOKUP(C32,[1]aCodigo!$A:$V,7,0)</f>
        <v>ADMINISTRATIVO</v>
      </c>
      <c r="G32" s="17" t="str">
        <f>VLOOKUP(C32,[1]aCodigo!$A:$V,8,0)</f>
        <v>ADMINISTRACION Y FINANZAS</v>
      </c>
      <c r="H32" s="17" t="s">
        <v>202</v>
      </c>
      <c r="I32" s="1" t="s">
        <v>206</v>
      </c>
      <c r="J32" s="17" t="s">
        <v>2</v>
      </c>
      <c r="K32" s="19">
        <v>774532</v>
      </c>
      <c r="L32" s="19">
        <v>504774</v>
      </c>
      <c r="M32" s="17" t="s">
        <v>3</v>
      </c>
      <c r="N32" s="17"/>
      <c r="O32" s="17"/>
      <c r="P32" s="18" t="s">
        <v>17</v>
      </c>
      <c r="Q32" s="18" t="s">
        <v>9</v>
      </c>
      <c r="R32" s="18" t="s">
        <v>0</v>
      </c>
    </row>
    <row r="33" spans="1:18" x14ac:dyDescent="0.25">
      <c r="A33" s="17" t="s">
        <v>110</v>
      </c>
      <c r="B33" s="17" t="s">
        <v>111</v>
      </c>
      <c r="C33" s="17" t="s">
        <v>112</v>
      </c>
      <c r="D33" s="1" t="s">
        <v>194</v>
      </c>
      <c r="E33" s="18" t="str">
        <f>VLOOKUP(C33,[1]aCodigo!$A:$V,6,0)</f>
        <v>TECNICO DE NIVEL MEDIO SUPERIOR EN PRESENVION DE RIEGOS</v>
      </c>
      <c r="F33" s="17" t="str">
        <f>VLOOKUP(C33,[1]aCodigo!$A:$V,7,0)</f>
        <v>Director De Departamento</v>
      </c>
      <c r="G33" s="17" t="str">
        <f>VLOOKUP(C33,[1]aCodigo!$A:$V,8,0)</f>
        <v>OPERACIONES</v>
      </c>
      <c r="H33" s="17" t="s">
        <v>202</v>
      </c>
      <c r="I33" s="1" t="s">
        <v>206</v>
      </c>
      <c r="J33" s="17" t="s">
        <v>2</v>
      </c>
      <c r="K33" s="19">
        <v>2870496</v>
      </c>
      <c r="L33" s="19">
        <v>2335276</v>
      </c>
      <c r="M33" s="17" t="s">
        <v>3</v>
      </c>
      <c r="N33" s="17"/>
      <c r="O33" s="17"/>
      <c r="P33" s="18" t="s">
        <v>113</v>
      </c>
      <c r="Q33" s="18" t="s">
        <v>9</v>
      </c>
      <c r="R33" s="18" t="s">
        <v>0</v>
      </c>
    </row>
    <row r="34" spans="1:18" x14ac:dyDescent="0.25">
      <c r="A34" s="17" t="s">
        <v>114</v>
      </c>
      <c r="B34" s="17" t="s">
        <v>83</v>
      </c>
      <c r="C34" s="17" t="s">
        <v>115</v>
      </c>
      <c r="D34" s="1" t="s">
        <v>194</v>
      </c>
      <c r="E34" s="18" t="str">
        <f>VLOOKUP(C34,[1]aCodigo!$A:$V,6,0)</f>
        <v>EXPERTO PROFESIONAL EN PREVENCIÓN DE RIEGOS</v>
      </c>
      <c r="F34" s="17" t="str">
        <f>VLOOKUP(C34,[1]aCodigo!$A:$V,7,0)</f>
        <v>ADMINISTRATIVO</v>
      </c>
      <c r="G34" s="17" t="str">
        <f>VLOOKUP(C34,[1]aCodigo!$A:$V,8,0)</f>
        <v>ADMINISTRACION Y FINANZAS</v>
      </c>
      <c r="H34" s="17" t="s">
        <v>202</v>
      </c>
      <c r="I34" s="1" t="s">
        <v>265</v>
      </c>
      <c r="J34" s="17" t="s">
        <v>2</v>
      </c>
      <c r="K34" s="19">
        <v>1247998</v>
      </c>
      <c r="L34" s="19">
        <v>952802</v>
      </c>
      <c r="M34" s="17" t="s">
        <v>3</v>
      </c>
      <c r="N34" s="17"/>
      <c r="O34" s="17"/>
      <c r="P34" s="18" t="s">
        <v>17</v>
      </c>
      <c r="Q34" s="18" t="s">
        <v>9</v>
      </c>
      <c r="R34" s="18" t="s">
        <v>0</v>
      </c>
    </row>
    <row r="35" spans="1:18" x14ac:dyDescent="0.25">
      <c r="A35" s="17" t="s">
        <v>116</v>
      </c>
      <c r="B35" s="17" t="s">
        <v>117</v>
      </c>
      <c r="C35" s="17" t="s">
        <v>118</v>
      </c>
      <c r="D35" s="1" t="s">
        <v>194</v>
      </c>
      <c r="E35" s="18" t="str">
        <f>VLOOKUP(C35,[1]aCodigo!$A:$V,6,0)</f>
        <v>MEDIA COMPLETA</v>
      </c>
      <c r="F35" s="17" t="str">
        <f>VLOOKUP(C35,[1]aCodigo!$A:$V,7,0)</f>
        <v>MAESTRO</v>
      </c>
      <c r="G35" s="17" t="str">
        <f>VLOOKUP(C35,[1]aCodigo!$A:$V,8,0)</f>
        <v>OPERACIONES</v>
      </c>
      <c r="H35" s="17" t="s">
        <v>202</v>
      </c>
      <c r="I35" s="1" t="s">
        <v>205</v>
      </c>
      <c r="J35" s="17" t="s">
        <v>2</v>
      </c>
      <c r="K35" s="19">
        <v>1856284</v>
      </c>
      <c r="L35" s="19">
        <v>1452384</v>
      </c>
      <c r="M35" s="17" t="s">
        <v>3</v>
      </c>
      <c r="N35" s="17"/>
      <c r="O35" s="17"/>
      <c r="P35" s="18" t="s">
        <v>17</v>
      </c>
      <c r="Q35" s="18" t="s">
        <v>9</v>
      </c>
      <c r="R35" s="18" t="s">
        <v>0</v>
      </c>
    </row>
    <row r="36" spans="1:18" x14ac:dyDescent="0.25">
      <c r="A36" s="17" t="s">
        <v>119</v>
      </c>
      <c r="B36" s="17" t="s">
        <v>120</v>
      </c>
      <c r="C36" s="17" t="s">
        <v>121</v>
      </c>
      <c r="D36" s="1" t="s">
        <v>194</v>
      </c>
      <c r="E36" s="18" t="str">
        <f>VLOOKUP(C36,[1]aCodigo!$A:$V,6,0)</f>
        <v>CONTADOR AUDITOR</v>
      </c>
      <c r="F36" s="17" t="str">
        <f>VLOOKUP(C36,[1]aCodigo!$A:$V,7,0)</f>
        <v>ADMINISTRATIVO</v>
      </c>
      <c r="G36" s="17" t="str">
        <f>VLOOKUP(C36,[1]aCodigo!$A:$V,8,0)</f>
        <v>CONTROL</v>
      </c>
      <c r="H36" s="17" t="s">
        <v>202</v>
      </c>
      <c r="I36" s="1" t="s">
        <v>205</v>
      </c>
      <c r="J36" s="17" t="s">
        <v>2</v>
      </c>
      <c r="K36" s="19">
        <v>1644067</v>
      </c>
      <c r="L36" s="19">
        <v>1200940</v>
      </c>
      <c r="M36" s="17" t="s">
        <v>3</v>
      </c>
      <c r="N36" s="17"/>
      <c r="O36" s="17"/>
      <c r="P36" s="18" t="s">
        <v>122</v>
      </c>
      <c r="Q36" s="18" t="s">
        <v>9</v>
      </c>
      <c r="R36" s="18" t="s">
        <v>0</v>
      </c>
    </row>
    <row r="37" spans="1:18" x14ac:dyDescent="0.25">
      <c r="A37" s="17" t="s">
        <v>123</v>
      </c>
      <c r="B37" s="17" t="s">
        <v>124</v>
      </c>
      <c r="C37" s="17" t="s">
        <v>125</v>
      </c>
      <c r="D37" s="1" t="s">
        <v>194</v>
      </c>
      <c r="E37" s="18" t="str">
        <f>VLOOKUP(C37,[1]aCodigo!$A:$V,6,0)</f>
        <v>TÉCNICO NIVEL MEDIO EN ADMINISTRACIÓN DE EMPRESAS</v>
      </c>
      <c r="F37" s="17" t="str">
        <f>VLOOKUP(C37,[1]aCodigo!$A:$V,7,0)</f>
        <v>ASISTENTE ADMINISTRATIVO</v>
      </c>
      <c r="G37" s="17" t="str">
        <f>VLOOKUP(C37,[1]aCodigo!$A:$V,8,0)</f>
        <v>ADMINISTRACION Y FINANZAS</v>
      </c>
      <c r="H37" s="17" t="s">
        <v>202</v>
      </c>
      <c r="I37" s="1" t="s">
        <v>212</v>
      </c>
      <c r="J37" s="17" t="s">
        <v>2</v>
      </c>
      <c r="K37" s="19">
        <v>758833</v>
      </c>
      <c r="L37" s="19">
        <v>610678</v>
      </c>
      <c r="M37" s="17" t="s">
        <v>3</v>
      </c>
      <c r="N37" s="17"/>
      <c r="O37" s="17"/>
      <c r="P37" s="18" t="s">
        <v>17</v>
      </c>
      <c r="Q37" s="18" t="s">
        <v>9</v>
      </c>
      <c r="R37" s="18" t="s">
        <v>0</v>
      </c>
    </row>
    <row r="38" spans="1:18" x14ac:dyDescent="0.25">
      <c r="A38" s="17" t="s">
        <v>127</v>
      </c>
      <c r="B38" s="17" t="s">
        <v>128</v>
      </c>
      <c r="C38" s="17" t="s">
        <v>129</v>
      </c>
      <c r="D38" s="1" t="s">
        <v>194</v>
      </c>
      <c r="E38" s="1" t="s">
        <v>199</v>
      </c>
      <c r="F38" s="17" t="s">
        <v>126</v>
      </c>
      <c r="G38" s="17" t="s">
        <v>201</v>
      </c>
      <c r="H38" s="17" t="s">
        <v>202</v>
      </c>
      <c r="I38" s="1" t="s">
        <v>205</v>
      </c>
      <c r="J38" s="17" t="s">
        <v>2</v>
      </c>
      <c r="K38" s="19">
        <v>648935</v>
      </c>
      <c r="L38" s="19">
        <v>533639</v>
      </c>
      <c r="M38" s="17" t="s">
        <v>3</v>
      </c>
      <c r="N38" s="17"/>
      <c r="O38" s="17"/>
      <c r="P38" s="18" t="s">
        <v>130</v>
      </c>
      <c r="Q38" s="18" t="s">
        <v>9</v>
      </c>
      <c r="R38" s="18" t="s">
        <v>0</v>
      </c>
    </row>
    <row r="39" spans="1:18" x14ac:dyDescent="0.25">
      <c r="A39" s="17" t="s">
        <v>23</v>
      </c>
      <c r="B39" s="17" t="s">
        <v>69</v>
      </c>
      <c r="C39" s="17" t="s">
        <v>131</v>
      </c>
      <c r="D39" s="1" t="s">
        <v>194</v>
      </c>
      <c r="E39" s="18" t="str">
        <f>VLOOKUP(C39,[1]aCodigo!$A:$V,6,0)</f>
        <v>MEDIA COMPLETA</v>
      </c>
      <c r="F39" s="17" t="str">
        <f>VLOOKUP(C39,[1]aCodigo!$A:$V,7,0)</f>
        <v>ADMINISTRATIVO</v>
      </c>
      <c r="G39" s="17" t="str">
        <f>VLOOKUP(C39,[1]aCodigo!$A:$V,8,0)</f>
        <v>OPERACIONES</v>
      </c>
      <c r="H39" s="17" t="s">
        <v>202</v>
      </c>
      <c r="I39" s="1" t="s">
        <v>205</v>
      </c>
      <c r="J39" s="17" t="s">
        <v>2</v>
      </c>
      <c r="K39" s="19">
        <v>1236715</v>
      </c>
      <c r="L39" s="19">
        <v>865607</v>
      </c>
      <c r="M39" s="17" t="s">
        <v>3</v>
      </c>
      <c r="N39" s="17"/>
      <c r="O39" s="17"/>
      <c r="P39" s="18" t="s">
        <v>17</v>
      </c>
      <c r="Q39" s="18" t="s">
        <v>9</v>
      </c>
      <c r="R39" s="18" t="s">
        <v>0</v>
      </c>
    </row>
    <row r="40" spans="1:18" x14ac:dyDescent="0.25">
      <c r="A40" s="17" t="s">
        <v>132</v>
      </c>
      <c r="B40" s="17" t="s">
        <v>133</v>
      </c>
      <c r="C40" s="17" t="s">
        <v>134</v>
      </c>
      <c r="D40" s="1" t="s">
        <v>194</v>
      </c>
      <c r="E40" s="18" t="str">
        <f>VLOOKUP(C40,[1]aCodigo!$A:$V,6,0)</f>
        <v>TÉCNICO NIVEL MEDIO EN CONTABILIDAD</v>
      </c>
      <c r="F40" s="17" t="str">
        <f>VLOOKUP(C40,[1]aCodigo!$A:$V,7,0)</f>
        <v>ADMINISTRATIVO</v>
      </c>
      <c r="G40" s="17" t="str">
        <f>VLOOKUP(C40,[1]aCodigo!$A:$V,8,0)</f>
        <v>ADMINISTRACION Y FINANZAS</v>
      </c>
      <c r="H40" s="17" t="s">
        <v>202</v>
      </c>
      <c r="I40" s="1" t="s">
        <v>213</v>
      </c>
      <c r="J40" s="17" t="s">
        <v>2</v>
      </c>
      <c r="K40" s="19">
        <v>588596</v>
      </c>
      <c r="L40" s="19">
        <v>482650</v>
      </c>
      <c r="M40" s="17" t="s">
        <v>3</v>
      </c>
      <c r="N40" s="17"/>
      <c r="O40" s="17"/>
      <c r="P40" s="18" t="s">
        <v>17</v>
      </c>
      <c r="Q40" s="18" t="s">
        <v>9</v>
      </c>
      <c r="R40" s="18" t="s">
        <v>0</v>
      </c>
    </row>
    <row r="41" spans="1:18" x14ac:dyDescent="0.25">
      <c r="A41" s="17" t="s">
        <v>135</v>
      </c>
      <c r="B41" s="17" t="s">
        <v>136</v>
      </c>
      <c r="C41" s="17" t="s">
        <v>137</v>
      </c>
      <c r="D41" s="1" t="s">
        <v>194</v>
      </c>
      <c r="E41" s="18" t="str">
        <f>VLOOKUP(C41,[1]aCodigo!$A:$V,6,0)</f>
        <v>MEDIA COMPLETA</v>
      </c>
      <c r="F41" s="17" t="str">
        <f>VLOOKUP(C41,[1]aCodigo!$A:$V,7,0)</f>
        <v>ADMINISTRATIVO</v>
      </c>
      <c r="G41" s="17" t="str">
        <f>VLOOKUP(C41,[1]aCodigo!$A:$V,8,0)</f>
        <v>ADMINISTRACION Y FINANZAS</v>
      </c>
      <c r="H41" s="17" t="s">
        <v>202</v>
      </c>
      <c r="I41" s="1" t="s">
        <v>206</v>
      </c>
      <c r="J41" s="17" t="s">
        <v>2</v>
      </c>
      <c r="K41" s="19">
        <v>652435</v>
      </c>
      <c r="L41" s="19">
        <v>450823</v>
      </c>
      <c r="M41" s="17" t="s">
        <v>3</v>
      </c>
      <c r="N41" s="17"/>
      <c r="O41" s="17"/>
      <c r="P41" s="18" t="s">
        <v>138</v>
      </c>
      <c r="Q41" s="18" t="s">
        <v>9</v>
      </c>
      <c r="R41" s="18" t="s">
        <v>0</v>
      </c>
    </row>
    <row r="42" spans="1:18" x14ac:dyDescent="0.25">
      <c r="A42" s="17" t="s">
        <v>139</v>
      </c>
      <c r="B42" s="17" t="s">
        <v>140</v>
      </c>
      <c r="C42" s="17" t="s">
        <v>141</v>
      </c>
      <c r="D42" s="1" t="s">
        <v>194</v>
      </c>
      <c r="E42" s="18" t="str">
        <f>VLOOKUP(C42,[1]aCodigo!$A:$V,6,0)</f>
        <v>MEDIA COMPLETA</v>
      </c>
      <c r="F42" s="17" t="str">
        <f>VLOOKUP(C42,[1]aCodigo!$A:$V,7,0)</f>
        <v>AUXILIAR DE SERVICIOS</v>
      </c>
      <c r="G42" s="17" t="str">
        <f>VLOOKUP(C42,[1]aCodigo!$A:$V,8,0)</f>
        <v>RECURSOS HUMANOS</v>
      </c>
      <c r="H42" s="17" t="s">
        <v>202</v>
      </c>
      <c r="I42" s="1" t="s">
        <v>206</v>
      </c>
      <c r="J42" s="17" t="s">
        <v>2</v>
      </c>
      <c r="K42" s="19">
        <v>875143</v>
      </c>
      <c r="L42" s="19">
        <v>627198</v>
      </c>
      <c r="M42" s="17" t="s">
        <v>3</v>
      </c>
      <c r="N42" s="17"/>
      <c r="O42" s="17"/>
      <c r="P42" s="18" t="s">
        <v>142</v>
      </c>
      <c r="Q42" s="18" t="s">
        <v>9</v>
      </c>
      <c r="R42" s="18" t="s">
        <v>0</v>
      </c>
    </row>
    <row r="43" spans="1:18" x14ac:dyDescent="0.25">
      <c r="A43" s="17" t="s">
        <v>54</v>
      </c>
      <c r="B43" s="17" t="s">
        <v>54</v>
      </c>
      <c r="C43" s="17" t="s">
        <v>131</v>
      </c>
      <c r="D43" s="1" t="s">
        <v>194</v>
      </c>
      <c r="E43" s="18" t="str">
        <f>VLOOKUP(C43,[1]aCodigo!$A:$V,6,0)</f>
        <v>MEDIA COMPLETA</v>
      </c>
      <c r="F43" s="17" t="str">
        <f>VLOOKUP(C43,[1]aCodigo!$A:$V,7,0)</f>
        <v>ADMINISTRATIVO</v>
      </c>
      <c r="G43" s="17" t="str">
        <f>VLOOKUP(C43,[1]aCodigo!$A:$V,8,0)</f>
        <v>OPERACIONES</v>
      </c>
      <c r="H43" s="17" t="s">
        <v>202</v>
      </c>
      <c r="I43" s="1" t="s">
        <v>209</v>
      </c>
      <c r="J43" s="17" t="s">
        <v>2</v>
      </c>
      <c r="K43" s="19">
        <v>1928079</v>
      </c>
      <c r="L43" s="19">
        <v>1540275</v>
      </c>
      <c r="M43" s="17" t="s">
        <v>3</v>
      </c>
      <c r="N43" s="17"/>
      <c r="O43" s="17"/>
      <c r="P43" s="18" t="s">
        <v>143</v>
      </c>
      <c r="Q43" s="18" t="s">
        <v>9</v>
      </c>
      <c r="R43" s="18" t="s">
        <v>0</v>
      </c>
    </row>
    <row r="44" spans="1:18" x14ac:dyDescent="0.25">
      <c r="A44" s="17" t="s">
        <v>144</v>
      </c>
      <c r="B44" s="17" t="s">
        <v>145</v>
      </c>
      <c r="C44" s="17" t="s">
        <v>146</v>
      </c>
      <c r="D44" s="1" t="s">
        <v>194</v>
      </c>
      <c r="E44" s="18" t="str">
        <f>VLOOKUP(C44,[1]aCodigo!$A:$V,6,0)</f>
        <v>ADMINISTRACIÓN CONTABLE EN MENCIÓN EN RRHH</v>
      </c>
      <c r="F44" s="17" t="str">
        <f>VLOOKUP(C44,[1]aCodigo!$A:$V,7,0)</f>
        <v>ADMINISTRATIVO</v>
      </c>
      <c r="G44" s="17" t="str">
        <f>VLOOKUP(C44,[1]aCodigo!$A:$V,8,0)</f>
        <v>RECURSOS HUMANOS</v>
      </c>
      <c r="H44" s="17" t="s">
        <v>202</v>
      </c>
      <c r="I44" s="1" t="s">
        <v>205</v>
      </c>
      <c r="J44" s="17" t="s">
        <v>2</v>
      </c>
      <c r="K44" s="19">
        <v>1105953</v>
      </c>
      <c r="L44" s="19">
        <v>729482</v>
      </c>
      <c r="M44" s="17" t="s">
        <v>3</v>
      </c>
      <c r="N44" s="17"/>
      <c r="O44" s="17"/>
      <c r="P44" s="18" t="s">
        <v>147</v>
      </c>
      <c r="Q44" s="18" t="s">
        <v>9</v>
      </c>
      <c r="R44" s="18" t="s">
        <v>0</v>
      </c>
    </row>
    <row r="45" spans="1:18" x14ac:dyDescent="0.25">
      <c r="A45" s="17" t="s">
        <v>73</v>
      </c>
      <c r="B45" s="17" t="s">
        <v>148</v>
      </c>
      <c r="C45" s="17" t="s">
        <v>149</v>
      </c>
      <c r="D45" s="1" t="s">
        <v>194</v>
      </c>
      <c r="E45" s="18" t="str">
        <f>VLOOKUP(C45,[1]aCodigo!$A:$V,6,0)</f>
        <v>TECNICO EN NIVEL MEDIO DE CONTABILIDAD</v>
      </c>
      <c r="F45" s="17" t="str">
        <f>VLOOKUP(C45,[1]aCodigo!$A:$V,7,0)</f>
        <v>ASISTENTE CONTABLE</v>
      </c>
      <c r="G45" s="17" t="str">
        <f>VLOOKUP(C45,[1]aCodigo!$A:$V,8,0)</f>
        <v>ADMINISTRACION Y FINANZAS</v>
      </c>
      <c r="H45" s="17" t="s">
        <v>202</v>
      </c>
      <c r="I45" s="1" t="s">
        <v>204</v>
      </c>
      <c r="J45" s="17" t="s">
        <v>2</v>
      </c>
      <c r="K45" s="19">
        <v>740064</v>
      </c>
      <c r="L45" s="19">
        <v>505543</v>
      </c>
      <c r="M45" s="17" t="s">
        <v>3</v>
      </c>
      <c r="N45" s="17"/>
      <c r="O45" s="17"/>
      <c r="P45" s="18" t="s">
        <v>17</v>
      </c>
      <c r="Q45" s="18" t="s">
        <v>9</v>
      </c>
      <c r="R45" s="18" t="s">
        <v>0</v>
      </c>
    </row>
    <row r="46" spans="1:18" x14ac:dyDescent="0.25">
      <c r="A46" s="17" t="s">
        <v>150</v>
      </c>
      <c r="B46" s="17" t="s">
        <v>151</v>
      </c>
      <c r="C46" s="17" t="s">
        <v>152</v>
      </c>
      <c r="D46" s="1" t="s">
        <v>194</v>
      </c>
      <c r="E46" s="18" t="s">
        <v>196</v>
      </c>
      <c r="F46" s="17" t="s">
        <v>13</v>
      </c>
      <c r="G46" s="17" t="s">
        <v>195</v>
      </c>
      <c r="H46" s="17" t="s">
        <v>202</v>
      </c>
      <c r="I46" s="1" t="s">
        <v>204</v>
      </c>
      <c r="J46" s="17" t="s">
        <v>2</v>
      </c>
      <c r="K46" s="19">
        <v>897340</v>
      </c>
      <c r="L46" s="19">
        <v>723613</v>
      </c>
      <c r="M46" s="17" t="s">
        <v>3</v>
      </c>
      <c r="N46" s="17"/>
      <c r="O46" s="17"/>
      <c r="P46" s="18" t="s">
        <v>153</v>
      </c>
      <c r="Q46" s="18" t="s">
        <v>9</v>
      </c>
      <c r="R46" s="18" t="s">
        <v>0</v>
      </c>
    </row>
    <row r="47" spans="1:18" x14ac:dyDescent="0.25">
      <c r="A47" s="17" t="s">
        <v>48</v>
      </c>
      <c r="B47" s="17" t="s">
        <v>154</v>
      </c>
      <c r="C47" s="17" t="s">
        <v>155</v>
      </c>
      <c r="D47" s="1" t="s">
        <v>194</v>
      </c>
      <c r="E47" s="18" t="str">
        <f>VLOOKUP(C47,[1]aCodigo!$A:$V,6,0)</f>
        <v>TECNICO EN TRABAJO SOCIAL</v>
      </c>
      <c r="F47" s="17" t="str">
        <f>VLOOKUP(C47,[1]aCodigo!$A:$V,7,0)</f>
        <v>APOYO ADMINISTRATIVO</v>
      </c>
      <c r="G47" s="17" t="str">
        <f>VLOOKUP(C47,[1]aCodigo!$A:$V,8,0)</f>
        <v>OPERACIONES</v>
      </c>
      <c r="H47" s="17" t="s">
        <v>202</v>
      </c>
      <c r="I47" s="1" t="s">
        <v>205</v>
      </c>
      <c r="J47" s="17" t="s">
        <v>2</v>
      </c>
      <c r="K47" s="19">
        <v>700435</v>
      </c>
      <c r="L47" s="19">
        <v>579972</v>
      </c>
      <c r="M47" s="17" t="s">
        <v>3</v>
      </c>
      <c r="N47" s="17"/>
      <c r="O47" s="17"/>
      <c r="P47" s="18" t="s">
        <v>156</v>
      </c>
      <c r="Q47" s="18" t="s">
        <v>9</v>
      </c>
      <c r="R47" s="18" t="s">
        <v>0</v>
      </c>
    </row>
    <row r="48" spans="1:18" x14ac:dyDescent="0.25">
      <c r="A48" s="17" t="s">
        <v>157</v>
      </c>
      <c r="B48" s="17" t="s">
        <v>11</v>
      </c>
      <c r="C48" s="17" t="s">
        <v>158</v>
      </c>
      <c r="D48" s="1" t="s">
        <v>194</v>
      </c>
      <c r="E48" s="18" t="str">
        <f>VLOOKUP(C48,[1]aCodigo!$A:$V,6,0)</f>
        <v>MEDIA COMPLETA</v>
      </c>
      <c r="F48" s="17" t="str">
        <f>VLOOKUP(C48,[1]aCodigo!$A:$V,7,0)</f>
        <v>ADMINISTRATIVO</v>
      </c>
      <c r="G48" s="17" t="str">
        <f>VLOOKUP(C48,[1]aCodigo!$A:$V,8,0)</f>
        <v>OPERACIONES</v>
      </c>
      <c r="H48" s="17" t="s">
        <v>202</v>
      </c>
      <c r="I48" s="1" t="s">
        <v>209</v>
      </c>
      <c r="J48" s="17" t="s">
        <v>2</v>
      </c>
      <c r="K48" s="19">
        <v>631155</v>
      </c>
      <c r="L48" s="19">
        <v>421293</v>
      </c>
      <c r="M48" s="17" t="s">
        <v>3</v>
      </c>
      <c r="N48" s="17"/>
      <c r="O48" s="17"/>
      <c r="P48" s="18" t="s">
        <v>159</v>
      </c>
      <c r="Q48" s="18" t="s">
        <v>9</v>
      </c>
      <c r="R48" s="18" t="s">
        <v>0</v>
      </c>
    </row>
    <row r="49" spans="1:18" x14ac:dyDescent="0.25">
      <c r="A49" s="17" t="s">
        <v>160</v>
      </c>
      <c r="B49" s="17" t="s">
        <v>161</v>
      </c>
      <c r="C49" s="17" t="s">
        <v>162</v>
      </c>
      <c r="D49" s="1" t="s">
        <v>194</v>
      </c>
      <c r="E49" s="18" t="str">
        <f>VLOOKUP(C49,[1]aCodigo!$A:$V,6,0)</f>
        <v>CONTADOR AUDITOR</v>
      </c>
      <c r="F49" s="17" t="str">
        <f>VLOOKUP(C49,[1]aCodigo!$A:$V,7,0)</f>
        <v>ADMINISTRATIVO</v>
      </c>
      <c r="G49" s="17" t="str">
        <f>VLOOKUP(C49,[1]aCodigo!$A:$V,8,0)</f>
        <v>DIRECCION DE OPERACIONES</v>
      </c>
      <c r="H49" s="17" t="s">
        <v>202</v>
      </c>
      <c r="I49" s="1" t="s">
        <v>204</v>
      </c>
      <c r="J49" s="17" t="s">
        <v>2</v>
      </c>
      <c r="K49" s="19">
        <v>2740496</v>
      </c>
      <c r="L49" s="19">
        <v>2195667</v>
      </c>
      <c r="M49" s="17" t="s">
        <v>3</v>
      </c>
      <c r="N49" s="17"/>
      <c r="O49" s="17"/>
      <c r="P49" s="18" t="s">
        <v>163</v>
      </c>
      <c r="Q49" s="18" t="s">
        <v>9</v>
      </c>
      <c r="R49" s="18" t="s">
        <v>0</v>
      </c>
    </row>
    <row r="50" spans="1:18" x14ac:dyDescent="0.25">
      <c r="A50" s="17" t="s">
        <v>164</v>
      </c>
      <c r="B50" s="17" t="s">
        <v>48</v>
      </c>
      <c r="C50" s="17" t="s">
        <v>165</v>
      </c>
      <c r="D50" s="1" t="s">
        <v>194</v>
      </c>
      <c r="E50" s="18" t="str">
        <f>VLOOKUP(C50,[1]aCodigo!$A:$V,6,0)</f>
        <v>TECNICO NIVEL MEDIO EN CONTABILIDAD</v>
      </c>
      <c r="F50" s="17" t="str">
        <f>VLOOKUP(C50,[1]aCodigo!$A:$V,7,0)</f>
        <v>ADMINISTRATIVO</v>
      </c>
      <c r="G50" s="17" t="str">
        <f>VLOOKUP(C50,[1]aCodigo!$A:$V,8,0)</f>
        <v>ADMINISTRACION Y FINANZAS</v>
      </c>
      <c r="H50" s="17" t="s">
        <v>202</v>
      </c>
      <c r="I50" s="1" t="s">
        <v>204</v>
      </c>
      <c r="J50" s="17" t="s">
        <v>2</v>
      </c>
      <c r="K50" s="19">
        <v>639646</v>
      </c>
      <c r="L50" s="19">
        <v>526037</v>
      </c>
      <c r="M50" s="17" t="s">
        <v>3</v>
      </c>
      <c r="N50" s="17"/>
      <c r="O50" s="17"/>
      <c r="P50" s="18" t="s">
        <v>17</v>
      </c>
      <c r="Q50" s="18" t="s">
        <v>9</v>
      </c>
      <c r="R50" s="18" t="s">
        <v>0</v>
      </c>
    </row>
    <row r="51" spans="1:18" x14ac:dyDescent="0.25">
      <c r="A51" s="17" t="s">
        <v>166</v>
      </c>
      <c r="B51" s="17" t="s">
        <v>4</v>
      </c>
      <c r="C51" s="17" t="s">
        <v>167</v>
      </c>
      <c r="D51" s="1" t="s">
        <v>194</v>
      </c>
      <c r="E51" s="18" t="str">
        <f>VLOOKUP(C51,[1]aCodigo!$A:$V,6,0)</f>
        <v>MEDIA COMPLETA</v>
      </c>
      <c r="F51" s="17" t="str">
        <f>VLOOKUP(C51,[1]aCodigo!$A:$V,7,0)</f>
        <v>Auxiliar De Servicios Menores</v>
      </c>
      <c r="G51" s="17" t="str">
        <f>VLOOKUP(C51,[1]aCodigo!$A:$V,8,0)</f>
        <v>OPERACIONES</v>
      </c>
      <c r="H51" s="17" t="s">
        <v>202</v>
      </c>
      <c r="I51" s="1" t="s">
        <v>205</v>
      </c>
      <c r="J51" s="17" t="s">
        <v>2</v>
      </c>
      <c r="K51" s="19">
        <v>907237</v>
      </c>
      <c r="L51" s="19">
        <v>833354</v>
      </c>
      <c r="M51" s="17" t="s">
        <v>3</v>
      </c>
      <c r="N51" s="17"/>
      <c r="O51" s="17"/>
      <c r="P51" s="18" t="s">
        <v>168</v>
      </c>
      <c r="Q51" s="18" t="s">
        <v>9</v>
      </c>
      <c r="R51" s="18" t="s">
        <v>0</v>
      </c>
    </row>
    <row r="52" spans="1:18" x14ac:dyDescent="0.25">
      <c r="A52" s="17" t="s">
        <v>169</v>
      </c>
      <c r="B52" s="17" t="s">
        <v>170</v>
      </c>
      <c r="C52" s="17" t="s">
        <v>171</v>
      </c>
      <c r="D52" s="1" t="s">
        <v>194</v>
      </c>
      <c r="E52" s="18" t="str">
        <f>VLOOKUP(C52,[1]aCodigo!$A:$V,6,0)</f>
        <v>EDUCADORA DE PARVULOS</v>
      </c>
      <c r="F52" s="17" t="str">
        <f>VLOOKUP(C52,[1]aCodigo!$A:$V,7,0)</f>
        <v>SECRETARIO(A) GENERAL</v>
      </c>
      <c r="G52" s="17" t="str">
        <f>VLOOKUP(C52,[1]aCodigo!$A:$V,8,0)</f>
        <v>SECRETARÍA GENERAL</v>
      </c>
      <c r="H52" s="17" t="s">
        <v>202</v>
      </c>
      <c r="I52" s="1" t="s">
        <v>204</v>
      </c>
      <c r="J52" s="17" t="s">
        <v>2</v>
      </c>
      <c r="K52" s="19">
        <v>3906015</v>
      </c>
      <c r="L52" s="19">
        <v>3239364</v>
      </c>
      <c r="M52" s="17" t="s">
        <v>3</v>
      </c>
      <c r="N52" s="17"/>
      <c r="O52" s="17"/>
      <c r="P52" s="18" t="s">
        <v>47</v>
      </c>
      <c r="Q52" s="18" t="s">
        <v>9</v>
      </c>
      <c r="R52" s="18" t="s">
        <v>0</v>
      </c>
    </row>
    <row r="53" spans="1:18" x14ac:dyDescent="0.25">
      <c r="A53" s="17" t="s">
        <v>172</v>
      </c>
      <c r="B53" s="17" t="s">
        <v>173</v>
      </c>
      <c r="C53" s="17" t="s">
        <v>174</v>
      </c>
      <c r="D53" s="1" t="s">
        <v>194</v>
      </c>
      <c r="E53" s="18" t="str">
        <f>VLOOKUP(C53,[1]aCodigo!$A:$V,6,0)</f>
        <v>MEDIA COMPLETA</v>
      </c>
      <c r="F53" s="17" t="str">
        <f>VLOOKUP(C53,[1]aCodigo!$A:$V,7,0)</f>
        <v>ADMINISTRATIVO</v>
      </c>
      <c r="G53" s="17" t="str">
        <f>VLOOKUP(C53,[1]aCodigo!$A:$V,8,0)</f>
        <v>OPERACIONES</v>
      </c>
      <c r="H53" s="17" t="s">
        <v>202</v>
      </c>
      <c r="I53" s="1" t="s">
        <v>205</v>
      </c>
      <c r="J53" s="17" t="s">
        <v>2</v>
      </c>
      <c r="K53" s="19">
        <v>703155</v>
      </c>
      <c r="L53" s="19">
        <v>565841</v>
      </c>
      <c r="M53" s="17" t="s">
        <v>3</v>
      </c>
      <c r="N53" s="17"/>
      <c r="O53" s="17"/>
      <c r="P53" s="18" t="s">
        <v>175</v>
      </c>
      <c r="Q53" s="18" t="s">
        <v>9</v>
      </c>
      <c r="R53" s="18" t="s">
        <v>0</v>
      </c>
    </row>
  </sheetData>
  <autoFilter ref="A1:R5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martinez</dc:creator>
  <cp:lastModifiedBy>Windows User</cp:lastModifiedBy>
  <dcterms:created xsi:type="dcterms:W3CDTF">2020-04-09T13:09:58Z</dcterms:created>
  <dcterms:modified xsi:type="dcterms:W3CDTF">2020-04-14T04:59:38Z</dcterms:modified>
</cp:coreProperties>
</file>